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<sst xmlns="http://schemas.openxmlformats.org/spreadsheetml/2006/main" count="51" uniqueCount="51">
  <si>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</si>
  <si>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MPB010</t>
  </si>
  <si>
    <t xml:space="preserve">m²</t>
  </si>
  <si>
    <t xml:space="preserve">Capa de mescla bituminosa continua en calent.</t>
  </si>
  <si>
    <r>
      <rPr>
        <sz val="8.25"/>
        <color rgb="FF000000"/>
        <rFont val="Arial"/>
        <family val="2"/>
      </rPr>
      <t xml:space="preserve">Capa de 5 cm d'espessor de mescla bituminosa contínua en calent AC16 surf D, per a capa de rodolament, de composició densa, amb àrid granític de 16 mm de grandària màxima i betum asfàltic de penetració. El preu no inclou la capa base.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</si>
  <si>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</si>
  <si>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</si>
  <si>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</si>
  <si>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</si>
  <si>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</si>
  <si>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</si>
  <si>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</si>
  <si>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mt47aag020aa</t>
  </si>
  <si>
    <t xml:space="preserve">t</t>
  </si>
  <si>
    <t xml:space="preserve">Mescla bituminosa contínua en calent AC16 surf D, per a capa de rodolament, de composició densa, amb àrid granític de 16 mm de grandària màxima i betum asfàltic de penetració, segons UNE-EN 13108-1.</t>
  </si>
  <si>
    <t xml:space="preserve">Subtotal materials:</t>
  </si>
  <si>
    <t xml:space="preserve">Equip i maquinària</t>
  </si>
  <si>
    <t xml:space="preserve">mq11ext030</t>
  </si>
  <si>
    <t xml:space="preserve">h</t>
  </si>
  <si>
    <t xml:space="preserve">Estenedora asfàltica de cadenes, de 81 kW.</t>
  </si>
  <si>
    <t xml:space="preserve">mq02ron010a</t>
  </si>
  <si>
    <t xml:space="preserve">h</t>
  </si>
  <si>
    <t xml:space="preserve">Corró vibrant tàndem autopropulsat, de 24,8 kW, de 2450 kg, amplada de treball 100 cm.</t>
  </si>
  <si>
    <t xml:space="preserve">mq11com010</t>
  </si>
  <si>
    <t xml:space="preserve">h</t>
  </si>
  <si>
    <t xml:space="preserve">Compactador de pneumàtics autopropulsat, de 12/22 t.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</si>
  <si>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</si>
  <si>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</si>
  <si>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</si>
  <si>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</si>
  <si>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</si>
  <si>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</si>
  <si>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</si>
  <si>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</si>
  <si>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</si>
  <si>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</si>
  <si>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</si>
  <si>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</si>
  <si>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</si>
  <si>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</si>
  <si>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</si>
  <si>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</si>
  <si>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</si>
  <si>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</si>
  <si>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13108-1:2006</t>
  </si>
  <si>
    <t xml:space="preserve">1/2+/3/4</t>
  </si>
  <si>
    <t xml:space="preserve">Mezclas bituminosas. Especificaciones de materiales. Parte 1: Hormigón bituminoso.</t>
  </si>
  <si>
    <t xml:space="preserve">EN  13108-1:2006/AC:2008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</si>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</sst>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5.27" customWidth="1"/>
    <col min="5" max="5" width="72.25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0.115</v>
      </c>
      <c r="G10" s="12"/>
      <c r="H10" s="14">
        <v>91.24</v>
      </c>
      <c r="I10" s="14">
        <f ca="1">ROUND(INDIRECT(ADDRESS(ROW()+(0), COLUMN()+(-3), 1))*INDIRECT(ADDRESS(ROW()+(0), COLUMN()+(-1), 1)), 2)</f>
        <v>10.49</v>
      </c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10.49</v>
      </c>
    </row>
    <row r="12" spans="1:9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0.001</v>
      </c>
      <c r="G13" s="11"/>
      <c r="H13" s="13">
        <v>231.73</v>
      </c>
      <c r="I13" s="13">
        <f ca="1">ROUND(INDIRECT(ADDRESS(ROW()+(0), COLUMN()+(-3), 1))*INDIRECT(ADDRESS(ROW()+(0), COLUMN()+(-1), 1)), 2)</f>
        <v>0.23</v>
      </c>
    </row>
    <row r="14" spans="1:9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0.002</v>
      </c>
      <c r="G14" s="11"/>
      <c r="H14" s="13">
        <v>56.81</v>
      </c>
      <c r="I14" s="13">
        <f ca="1">ROUND(INDIRECT(ADDRESS(ROW()+(0), COLUMN()+(-3), 1))*INDIRECT(ADDRESS(ROW()+(0), COLUMN()+(-1), 1)), 2)</f>
        <v>0.11</v>
      </c>
    </row>
    <row r="15" spans="1:9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0.001</v>
      </c>
      <c r="G15" s="12"/>
      <c r="H15" s="14">
        <v>66.47</v>
      </c>
      <c r="I15" s="14">
        <f ca="1">ROUND(INDIRECT(ADDRESS(ROW()+(0), COLUMN()+(-3), 1))*INDIRECT(ADDRESS(ROW()+(0), COLUMN()+(-1), 1)), 2)</f>
        <v>0.07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1)),INDIRECT(ADDRESS(ROW()+(-3), COLUMN()+(0), 1))), 2)</f>
        <v>0.41</v>
      </c>
    </row>
    <row r="17" spans="1:9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</row>
    <row r="18" spans="1:9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0.003</v>
      </c>
      <c r="G18" s="11"/>
      <c r="H18" s="13">
        <v>29.67</v>
      </c>
      <c r="I18" s="13">
        <f ca="1">ROUND(INDIRECT(ADDRESS(ROW()+(0), COLUMN()+(-3), 1))*INDIRECT(ADDRESS(ROW()+(0), COLUMN()+(-1), 1)), 2)</f>
        <v>0.09</v>
      </c>
    </row>
    <row r="19" spans="1:9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0.014</v>
      </c>
      <c r="G19" s="12"/>
      <c r="H19" s="14">
        <v>26.39</v>
      </c>
      <c r="I19" s="14">
        <f ca="1">ROUND(INDIRECT(ADDRESS(ROW()+(0), COLUMN()+(-3), 1))*INDIRECT(ADDRESS(ROW()+(0), COLUMN()+(-1), 1)), 2)</f>
        <v>0.37</v>
      </c>
    </row>
    <row r="20" spans="1:9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17">
        <f ca="1">ROUND(SUM(INDIRECT(ADDRESS(ROW()+(-1), COLUMN()+(0), 1)),INDIRECT(ADDRESS(ROW()+(-2), COLUMN()+(0), 1))), 2)</f>
        <v>0.46</v>
      </c>
    </row>
    <row r="21" spans="1:9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2"/>
      <c r="H22" s="14">
        <f ca="1">ROUND(SUM(INDIRECT(ADDRESS(ROW()+(-2), COLUMN()+(1), 1)),INDIRECT(ADDRESS(ROW()+(-6), COLUMN()+(1), 1)),INDIRECT(ADDRESS(ROW()+(-11), COLUMN()+(1), 1))), 2)</f>
        <v>11.36</v>
      </c>
      <c r="I22" s="14">
        <f ca="1">ROUND(INDIRECT(ADDRESS(ROW()+(0), COLUMN()+(-3), 1))*INDIRECT(ADDRESS(ROW()+(0), COLUMN()+(-1), 1))/100, 2)</f>
        <v>0.23</v>
      </c>
    </row>
    <row r="23" spans="1:9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5"/>
      <c r="I23" s="26">
        <f ca="1">ROUND(SUM(INDIRECT(ADDRESS(ROW()+(-1), COLUMN()+(0), 1)),INDIRECT(ADDRESS(ROW()+(-3), COLUMN()+(0), 1)),INDIRECT(ADDRESS(ROW()+(-7), COLUMN()+(0), 1)),INDIRECT(ADDRESS(ROW()+(-12), COLUMN()+(0), 1))), 2)</f>
        <v>11.59</v>
      </c>
    </row>
    <row r="26" spans="1:9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 t="s">
        <v>43</v>
      </c>
    </row>
    <row r="27" spans="1:9" ht="13.50" thickBot="1" customHeight="1">
      <c r="A27" s="28" t="s">
        <v>44</v>
      </c>
      <c r="B27" s="28"/>
      <c r="C27" s="28"/>
      <c r="D27" s="28"/>
      <c r="E27" s="28"/>
      <c r="F27" s="28"/>
      <c r="G27" s="29">
        <v>132007</v>
      </c>
      <c r="H27" s="29">
        <v>132008</v>
      </c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</row>
    <row r="29" spans="1:9" ht="13.50" thickBot="1" customHeight="1">
      <c r="A29" s="32" t="s">
        <v>47</v>
      </c>
      <c r="B29" s="32"/>
      <c r="C29" s="32"/>
      <c r="D29" s="32"/>
      <c r="E29" s="32"/>
      <c r="F29" s="32"/>
      <c r="G29" s="33">
        <v>112009</v>
      </c>
      <c r="H29" s="33">
        <v>112009</v>
      </c>
      <c r="I29" s="33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50</v>
      </c>
      <c r="B34" s="1"/>
      <c r="C34" s="1"/>
      <c r="D34" s="1"/>
      <c r="E34" s="1"/>
      <c r="F34" s="1"/>
      <c r="G34" s="1"/>
      <c r="H34" s="1"/>
      <c r="I34" s="1"/>
    </row>
  </sheetData>
  <mergeCells count="59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H11"/>
    <mergeCell ref="A12:B12"/>
    <mergeCell ref="C12:D12"/>
    <mergeCell ref="E12:G12"/>
    <mergeCell ref="A13:B13"/>
    <mergeCell ref="C13:D13"/>
    <mergeCell ref="F13:G13"/>
    <mergeCell ref="A14:B14"/>
    <mergeCell ref="C14:D14"/>
    <mergeCell ref="F14:G14"/>
    <mergeCell ref="A15:B15"/>
    <mergeCell ref="C15:D15"/>
    <mergeCell ref="F15:G15"/>
    <mergeCell ref="A16:B16"/>
    <mergeCell ref="C16:D16"/>
    <mergeCell ref="F16:H16"/>
    <mergeCell ref="A17:B17"/>
    <mergeCell ref="C17:D17"/>
    <mergeCell ref="E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H20"/>
    <mergeCell ref="A21:B21"/>
    <mergeCell ref="C21:D21"/>
    <mergeCell ref="E21:G21"/>
    <mergeCell ref="A22:B22"/>
    <mergeCell ref="C22:D22"/>
    <mergeCell ref="F22:G22"/>
    <mergeCell ref="A23:E23"/>
    <mergeCell ref="F23:H23"/>
    <mergeCell ref="A26:F26"/>
    <mergeCell ref="A27:F27"/>
    <mergeCell ref="I27:I29"/>
    <mergeCell ref="A28:F28"/>
    <mergeCell ref="A29:F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