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<sst xmlns="http://schemas.openxmlformats.org/spreadsheetml/2006/main" count="39" uniqueCount="39">
  <si>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</si>
  <si>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ADR010</t>
  </si>
  <si>
    <t xml:space="preserve">m³</t>
  </si>
  <si>
    <t xml:space="preserve">Rebliments de rases per instal·lacions.</t>
  </si>
  <si>
    <r>
      <rPr>
        <sz val="8.25"/>
        <color rgb="FF000000"/>
        <rFont val="Arial"/>
        <family val="2"/>
      </rPr>
      <t xml:space="preserve">Reblert envoltant i principal de rases per instal·lacions, amb sorra de 0 a 5 mm de diàmetre i compactació en tongades successives de 20 cm d'espessor màxim amb safata vibrant de guiat manual, fins a assolir una densitat seca no inferior al 95% de la màxima obtinguda en l'assaig Proctor Modificat, realitzat segons UNE 103501. Inclús cinta o distintiu indicador de la instal·lació. El preu no inclou la realització de l'assaig Proctor Modificat.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</si>
  <si>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</si>
  <si>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</si>
  <si>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</si>
  <si>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</si>
  <si>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</si>
  <si>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</si>
  <si>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</si>
  <si>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mt01var010</t>
  </si>
  <si>
    <t xml:space="preserve">m</t>
  </si>
  <si>
    <t xml:space="preserve">Cinta plastificada.</t>
  </si>
  <si>
    <t xml:space="preserve">mt01ara030</t>
  </si>
  <si>
    <t xml:space="preserve">t</t>
  </si>
  <si>
    <t xml:space="preserve">Sorra de 0 a 5 mm de diàmetre, neta.</t>
  </si>
  <si>
    <t xml:space="preserve">Subtotal materials:</t>
  </si>
  <si>
    <t xml:space="preserve">Equip i maquinària</t>
  </si>
  <si>
    <t xml:space="preserve">mq04dua020b</t>
  </si>
  <si>
    <t xml:space="preserve">h</t>
  </si>
  <si>
    <t xml:space="preserve">Dúmper de descàrrega frontal de 2 t de càrrega útil.</t>
  </si>
  <si>
    <t xml:space="preserve">mq02rod010d</t>
  </si>
  <si>
    <t xml:space="preserve">h</t>
  </si>
  <si>
    <t xml:space="preserve">Safata vibrant de guiat manual, de 300 kg, amplada de treball 70 cm, reversible.</t>
  </si>
  <si>
    <t xml:space="preserve">mq02cia020j</t>
  </si>
  <si>
    <t xml:space="preserve">h</t>
  </si>
  <si>
    <t xml:space="preserve">Camió cisterna, de 8 m³ de capacitat.</t>
  </si>
  <si>
    <t xml:space="preserve">Subtotal equip i maquinària:</t>
  </si>
  <si>
    <t xml:space="preserve">Mà d'obra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</si>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</sst>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48" customWidth="1"/>
    <col min="4" max="4" width="67.32" customWidth="1"/>
    <col min="5" max="5" width="15.47" customWidth="1"/>
    <col min="6" max="6" width="13.7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1.1</v>
      </c>
      <c r="F10" s="12">
        <v>0.3</v>
      </c>
      <c r="G10" s="12">
        <f ca="1">ROUND(INDIRECT(ADDRESS(ROW()+(0), COLUMN()+(-2), 1))*INDIRECT(ADDRESS(ROW()+(0), COLUMN()+(-1), 1)), 2)</f>
        <v>0.33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1.8</v>
      </c>
      <c r="F11" s="14">
        <v>8.95</v>
      </c>
      <c r="G11" s="14">
        <f ca="1">ROUND(INDIRECT(ADDRESS(ROW()+(0), COLUMN()+(-2), 1))*INDIRECT(ADDRESS(ROW()+(0), COLUMN()+(-1), 1)), 2)</f>
        <v>16.11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16.44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</v>
      </c>
      <c r="F14" s="12">
        <v>10.38</v>
      </c>
      <c r="G14" s="12">
        <f ca="1">ROUND(INDIRECT(ADDRESS(ROW()+(0), COLUMN()+(-2), 1))*INDIRECT(ADDRESS(ROW()+(0), COLUMN()+(-1), 1)), 2)</f>
        <v>1.04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0.15</v>
      </c>
      <c r="F15" s="12">
        <v>7.16</v>
      </c>
      <c r="G15" s="12">
        <f ca="1">ROUND(INDIRECT(ADDRESS(ROW()+(0), COLUMN()+(-2), 1))*INDIRECT(ADDRESS(ROW()+(0), COLUMN()+(-1), 1)), 2)</f>
        <v>1.07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0.01</v>
      </c>
      <c r="F16" s="14">
        <v>118.9</v>
      </c>
      <c r="G16" s="14">
        <f ca="1">ROUND(INDIRECT(ADDRESS(ROW()+(0), COLUMN()+(-2), 1))*INDIRECT(ADDRESS(ROW()+(0), COLUMN()+(-1), 1)), 2)</f>
        <v>1.19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1)),INDIRECT(ADDRESS(ROW()+(-3), COLUMN()+(0), 1))), 2)</f>
        <v>3.3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3">
        <v>0.23</v>
      </c>
      <c r="F19" s="14">
        <v>24.86</v>
      </c>
      <c r="G19" s="14">
        <f ca="1">ROUND(INDIRECT(ADDRESS(ROW()+(0), COLUMN()+(-2), 1))*INDIRECT(ADDRESS(ROW()+(0), COLUMN()+(-1), 1)), 2)</f>
        <v>5.72</v>
      </c>
    </row>
    <row r="20" spans="1:7" ht="13.50" thickBot="1" customHeight="1">
      <c r="A20" s="15"/>
      <c r="B20" s="15"/>
      <c r="C20" s="15"/>
      <c r="D20" s="15"/>
      <c r="E20" s="9" t="s">
        <v>34</v>
      </c>
      <c r="F20" s="9"/>
      <c r="G20" s="17">
        <f ca="1">ROUND(SUM(INDIRECT(ADDRESS(ROW()+(-1), COLUMN()+(0), 1))), 2)</f>
        <v>5.72</v>
      </c>
    </row>
    <row r="21" spans="1:7" ht="13.50" thickBot="1" customHeight="1">
      <c r="A21" s="15">
        <v>4</v>
      </c>
      <c r="B21" s="15"/>
      <c r="C21" s="15"/>
      <c r="D21" s="18" t="s">
        <v>35</v>
      </c>
      <c r="E21" s="18"/>
      <c r="F21" s="15"/>
      <c r="G21" s="15"/>
    </row>
    <row r="22" spans="1:7" ht="13.50" thickBot="1" customHeight="1">
      <c r="A22" s="19"/>
      <c r="B22" s="19"/>
      <c r="C22" s="20" t="s">
        <v>36</v>
      </c>
      <c r="D22" s="19" t="s">
        <v>37</v>
      </c>
      <c r="E22" s="13">
        <v>2</v>
      </c>
      <c r="F22" s="14">
        <f ca="1">ROUND(SUM(INDIRECT(ADDRESS(ROW()+(-2), COLUMN()+(1), 1)),INDIRECT(ADDRESS(ROW()+(-5), COLUMN()+(1), 1)),INDIRECT(ADDRESS(ROW()+(-10), COLUMN()+(1), 1))), 2)</f>
        <v>25.46</v>
      </c>
      <c r="G22" s="14">
        <f ca="1">ROUND(INDIRECT(ADDRESS(ROW()+(0), COLUMN()+(-2), 1))*INDIRECT(ADDRESS(ROW()+(0), COLUMN()+(-1), 1))/100, 2)</f>
        <v>0.51</v>
      </c>
    </row>
    <row r="23" spans="1:7" ht="13.50" thickBot="1" customHeight="1">
      <c r="A23" s="8"/>
      <c r="B23" s="8"/>
      <c r="C23" s="8"/>
      <c r="D23" s="8"/>
      <c r="E23" s="21" t="s">
        <v>38</v>
      </c>
      <c r="F23" s="21"/>
      <c r="G23" s="22">
        <f ca="1">ROUND(SUM(INDIRECT(ADDRESS(ROW()+(-1), COLUMN()+(0), 1)),INDIRECT(ADDRESS(ROW()+(-3), COLUMN()+(0), 1)),INDIRECT(ADDRESS(ROW()+(-6), COLUMN()+(0), 1)),INDIRECT(ADDRESS(ROW()+(-11), COLUMN()+(0), 1))), 2)</f>
        <v>25.97</v>
      </c>
    </row>
  </sheetData>
  <mergeCells count="2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B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