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<sst xmlns="http://schemas.openxmlformats.org/spreadsheetml/2006/main" count="50" uniqueCount="50">
  <si>
    <t xml:space="preserve"/>
  </si>
  <si>
    <t xml:space="preserve">ASA030</t>
  </si>
  <si>
    <t xml:space="preserve">U</t>
  </si>
  <si>
    <t xml:space="preserve">Pericó de bombatge, prefabricada, "EBARA".</t>
  </si>
  <si>
    <r>
      <rPr>
        <sz val="8.25"/>
        <color rgb="FF000000"/>
        <rFont val="Arial"/>
        <family val="2"/>
      </rPr>
      <t xml:space="preserve">Pericó de polietilè d'alta densitat, per sanejament, model MINI RIGHT 75 MA "EBARA", de 51x43x63,5 cm, amb sortida normalitzada de PVC de 50 mm, entrada de 100 mm, entrada suplementària, sistema d'obertura amb tapa pivotant per a intervencions sense desmuntatge, tapa estanca amb junt tòric i una capacitat de 100 litres, amb una bomba submergible portàtil, construïda en acer inoxidable, per exhauriment d'aigües fecals amb cossos en suspensió o filamentosos, model RIGHT 75 MA, amb una potència de 0,55 kW, per a una altura màxima d'immersió de 10 m, temperatura màxima del líquid conduït 50°C i grandària màxima de passada de sòlids 35 mm, cos d'impulsió, impulsor, carcassa i tapa motor d'acer inoxidable AISI 304, eix motor d'acer inoxidable AISI 303, doble tancament en càmera d'oli, el superior de carbó/ceràmica/NBR i d'inferior de SiC/SiC/NBR, motor asíncron de 2 pols, aïllament classe F, protecció IP68, per a alimentació monofàsica a 230 V i 50 Hz de freqüència, condensador i protecció termoamperimètrica de rearmament automàtic incorporats, amb regulador de nivell incorporat i cable elèctric de connexió de 5 metres amb endoll tipus shuko, sobre solera de formigó en massa HM-20/B/20/X0 de 15 cm d'espessor, amb una bomba submergible portàtil, construïda en acer inoxidable, per exhauriment d'aigües fecals amb cossos en suspensió o filamentosos, model RIGHT 75 MA, amb una potència de 0,55 kW, per a una altura màxima d'immersió de 10 m, temperatura màxima del líquid conduït 50°C i grandària màxima de passada de sòlids 35 mm, cos d'impulsió, impulsor, carcassa i tapa motor d'acer inoxidable AISI 304, eix motor d'acer inoxidable AISI 303, doble tancament en càmera d'oli, el superior de carbó/ceràmica/NBR i d'inferior de SiC/SiC/NBR, motor asíncron de 2 pols, aïllament classe F, protecció IP68, per a alimentació monofàsica a 230 V i 50 Hz de freqüència, condensador i protecció termoamperimètrica de rearmament automàtic incorporats, amb regulador de nivell incorporat i cable elèctric de connexió de 5 metres amb endoll tipus shuko, i conducte d'impulsió d'aigües residuals realitzat amb tub de PVC per a 10 atm de pressió amb extrem esbocat per a unió encolada. Inclús accessoris, unions i peces especials per a l'instal·lació de la bomba i la seva connexió a les xarxes elèctrica i de sanejament. El preu no inclou l'excavació ni el replé del extradós.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</si>
  <si>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</si>
  <si>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</si>
  <si>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</si>
  <si>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</si>
  <si>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</si>
  <si>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</si>
  <si>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</si>
  <si>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mt10hmf010tLb</t>
  </si>
  <si>
    <t xml:space="preserve">m³</t>
  </si>
  <si>
    <t xml:space="preserve">Formigó HM-20/B/20/X0, fabricat en central.</t>
  </si>
  <si>
    <t xml:space="preserve">mt11ape010a</t>
  </si>
  <si>
    <t xml:space="preserve">U</t>
  </si>
  <si>
    <t xml:space="preserve">Pericó de polietilè d'alta densitat, per sanejament, model MINI RIGHT 75 MA "EBARA", de 51x43x63,5 cm, amb sortida normalitzada de PVC de 50 mm, entrada de 100 mm, entrada suplementària, sistema d'obertura amb tapa pivotant per a intervencions sense desmuntatge, tapa estanca amb junt tòric i una capacitat de 100 litres, amb una bomba submergible portàtil, construïda en acer inoxidable, per exhauriment d'aigües fecals amb cossos en suspensió o filamentosos, model RIGHT 75 MA, amb una potència de 0,55 kW, per a una altura màxima d'immersió de 10 m, temperatura màxima del líquid conduït 50°C i grandària màxima de passada de sòlids 35 mm, cos d'impulsió, impulsor, carcassa i tapa motor d'acer inoxidable AISI 304, eix motor d'acer inoxidable AISI 303, doble tancament en càmera d'oli, el superior de carbó/ceràmica/NBR i d'inferior de SiC/SiC/NBR, motor asíncron de 2 pols, aïllament classe F, protecció IP68, per a alimentació monofàsica a 230 V i 50 Hz de freqüència, condensador i protecció termoamperimètrica de rearmament automàtic incorporats, amb regulador de nivell incorporat i cable elèctric de connexió de 5 metres amb endoll tipus shuko.</t>
  </si>
  <si>
    <t xml:space="preserve">mt36bom050s</t>
  </si>
  <si>
    <t xml:space="preserve">m</t>
  </si>
  <si>
    <t xml:space="preserve">Conducte d'impulsió d'aigües residuals realitzat amb tub de PVC per a pressió de 10 atm, de 50 mm de diàmetre, amb extrem atrompetat, segons UNE-EN 1452.</t>
  </si>
  <si>
    <t xml:space="preserve">mt36bom051s</t>
  </si>
  <si>
    <t xml:space="preserve">U</t>
  </si>
  <si>
    <t xml:space="preserve">Repercussió, per m de canonada, d'accessoris, unions i peces especials per a tub de PVC per a pressió de 10 atm, de 50 mm de diàmetre.</t>
  </si>
  <si>
    <t xml:space="preserve">mt37vre010f</t>
  </si>
  <si>
    <t xml:space="preserve">U</t>
  </si>
  <si>
    <t xml:space="preserve">Vàlvula de retenció, amb rosca GAS de 1 1/2", "EBARA".</t>
  </si>
  <si>
    <t xml:space="preserve">mt37svc010l</t>
  </si>
  <si>
    <t xml:space="preserve">U</t>
  </si>
  <si>
    <t xml:space="preserve">Vàlvula de comporta de llautó fosa, per roscar, de 1 1/2".</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</si>
  <si>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</si>
  <si>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</si>
  <si>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</si>
  <si>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</si>
  <si>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</si>
  <si>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</si>
  <si>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</si>
  <si>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</si>
  <si>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mo008</t>
  </si>
  <si>
    <t xml:space="preserve">h</t>
  </si>
  <si>
    <t xml:space="preserve">Oficial 1ª lampista.</t>
  </si>
  <si>
    <t xml:space="preserve">mo003</t>
  </si>
  <si>
    <t xml:space="preserve">h</t>
  </si>
  <si>
    <t xml:space="preserve">Oficial 1ª electricista.</t>
  </si>
  <si>
    <t xml:space="preserve">Subtotal mà d'obra:</t>
  </si>
  <si>
    <t xml:space="preserve">Costos directes complementaris</t>
  </si>
  <si>
    <t xml:space="preserve">%</t>
  </si>
  <si>
    <t xml:space="preserve">Costos directes complementaris</t>
  </si>
  <si>
    <t xml:space="preserve">Cost de manteniment decennal: 91,22€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</si>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</sst>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6.63" customWidth="1"/>
    <col min="5" max="5" width="72.42" customWidth="1"/>
    <col min="6" max="6" width="12.07" customWidth="1"/>
    <col min="7" max="7" width="11.90"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81.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0.114</v>
      </c>
      <c r="G10" s="12">
        <v>85.8</v>
      </c>
      <c r="H10" s="12">
        <f ca="1">ROUND(INDIRECT(ADDRESS(ROW()+(0), COLUMN()+(-2), 1))*INDIRECT(ADDRESS(ROW()+(0), COLUMN()+(-1), 1)), 2)</f>
        <v>9.78</v>
      </c>
    </row>
    <row r="11" spans="1:8" ht="150.00" thickBot="1" customHeight="1">
      <c r="A11" s="1" t="s">
        <v>15</v>
      </c>
      <c r="B11" s="1"/>
      <c r="C11" s="1"/>
      <c r="D11" s="10" t="s">
        <v>16</v>
      </c>
      <c r="E11" s="1" t="s">
        <v>17</v>
      </c>
      <c r="F11" s="11">
        <v>1</v>
      </c>
      <c r="G11" s="12">
        <v>1547</v>
      </c>
      <c r="H11" s="12">
        <f ca="1">ROUND(INDIRECT(ADDRESS(ROW()+(0), COLUMN()+(-2), 1))*INDIRECT(ADDRESS(ROW()+(0), COLUMN()+(-1), 1)), 2)</f>
        <v>1547</v>
      </c>
    </row>
    <row r="12" spans="1:8" ht="24.00" thickBot="1" customHeight="1">
      <c r="A12" s="1" t="s">
        <v>18</v>
      </c>
      <c r="B12" s="1"/>
      <c r="C12" s="1"/>
      <c r="D12" s="10" t="s">
        <v>19</v>
      </c>
      <c r="E12" s="1" t="s">
        <v>20</v>
      </c>
      <c r="F12" s="11">
        <v>2</v>
      </c>
      <c r="G12" s="12">
        <v>3.46</v>
      </c>
      <c r="H12" s="12">
        <f ca="1">ROUND(INDIRECT(ADDRESS(ROW()+(0), COLUMN()+(-2), 1))*INDIRECT(ADDRESS(ROW()+(0), COLUMN()+(-1), 1)), 2)</f>
        <v>6.92</v>
      </c>
    </row>
    <row r="13" spans="1:8" ht="24.00" thickBot="1" customHeight="1">
      <c r="A13" s="1" t="s">
        <v>21</v>
      </c>
      <c r="B13" s="1"/>
      <c r="C13" s="1"/>
      <c r="D13" s="10" t="s">
        <v>22</v>
      </c>
      <c r="E13" s="1" t="s">
        <v>23</v>
      </c>
      <c r="F13" s="11">
        <v>2</v>
      </c>
      <c r="G13" s="12">
        <v>1.04</v>
      </c>
      <c r="H13" s="12">
        <f ca="1">ROUND(INDIRECT(ADDRESS(ROW()+(0), COLUMN()+(-2), 1))*INDIRECT(ADDRESS(ROW()+(0), COLUMN()+(-1), 1)), 2)</f>
        <v>2.08</v>
      </c>
    </row>
    <row r="14" spans="1:8" ht="13.50" thickBot="1" customHeight="1">
      <c r="A14" s="1" t="s">
        <v>24</v>
      </c>
      <c r="B14" s="1"/>
      <c r="C14" s="1"/>
      <c r="D14" s="10" t="s">
        <v>25</v>
      </c>
      <c r="E14" s="1" t="s">
        <v>26</v>
      </c>
      <c r="F14" s="11">
        <v>1</v>
      </c>
      <c r="G14" s="12">
        <v>108</v>
      </c>
      <c r="H14" s="12">
        <f ca="1">ROUND(INDIRECT(ADDRESS(ROW()+(0), COLUMN()+(-2), 1))*INDIRECT(ADDRESS(ROW()+(0), COLUMN()+(-1), 1)), 2)</f>
        <v>108</v>
      </c>
    </row>
    <row r="15" spans="1:8" ht="13.50" thickBot="1" customHeight="1">
      <c r="A15" s="1" t="s">
        <v>27</v>
      </c>
      <c r="B15" s="1"/>
      <c r="C15" s="1"/>
      <c r="D15" s="10" t="s">
        <v>28</v>
      </c>
      <c r="E15" s="1" t="s">
        <v>29</v>
      </c>
      <c r="F15" s="13">
        <v>1</v>
      </c>
      <c r="G15" s="14">
        <v>19.35</v>
      </c>
      <c r="H15" s="14">
        <f ca="1">ROUND(INDIRECT(ADDRESS(ROW()+(0), COLUMN()+(-2), 1))*INDIRECT(ADDRESS(ROW()+(0), COLUMN()+(-1), 1)), 2)</f>
        <v>19.35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1693.13</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1.091</v>
      </c>
      <c r="G18" s="12">
        <v>28.42</v>
      </c>
      <c r="H18" s="12">
        <f ca="1">ROUND(INDIRECT(ADDRESS(ROW()+(0), COLUMN()+(-2), 1))*INDIRECT(ADDRESS(ROW()+(0), COLUMN()+(-1), 1)), 2)</f>
        <v>31.01</v>
      </c>
    </row>
    <row r="19" spans="1:8" ht="13.50" thickBot="1" customHeight="1">
      <c r="A19" s="1" t="s">
        <v>35</v>
      </c>
      <c r="B19" s="1"/>
      <c r="C19" s="1"/>
      <c r="D19" s="10" t="s">
        <v>36</v>
      </c>
      <c r="E19" s="1" t="s">
        <v>37</v>
      </c>
      <c r="F19" s="11">
        <v>0.988</v>
      </c>
      <c r="G19" s="12">
        <v>23.81</v>
      </c>
      <c r="H19" s="12">
        <f ca="1">ROUND(INDIRECT(ADDRESS(ROW()+(0), COLUMN()+(-2), 1))*INDIRECT(ADDRESS(ROW()+(0), COLUMN()+(-1), 1)), 2)</f>
        <v>23.52</v>
      </c>
    </row>
    <row r="20" spans="1:8" ht="13.50" thickBot="1" customHeight="1">
      <c r="A20" s="1" t="s">
        <v>38</v>
      </c>
      <c r="B20" s="1"/>
      <c r="C20" s="1"/>
      <c r="D20" s="10" t="s">
        <v>39</v>
      </c>
      <c r="E20" s="1" t="s">
        <v>40</v>
      </c>
      <c r="F20" s="11">
        <v>0.959</v>
      </c>
      <c r="G20" s="12">
        <v>29.34</v>
      </c>
      <c r="H20" s="12">
        <f ca="1">ROUND(INDIRECT(ADDRESS(ROW()+(0), COLUMN()+(-2), 1))*INDIRECT(ADDRESS(ROW()+(0), COLUMN()+(-1), 1)), 2)</f>
        <v>28.14</v>
      </c>
    </row>
    <row r="21" spans="1:8" ht="13.50" thickBot="1" customHeight="1">
      <c r="A21" s="1" t="s">
        <v>41</v>
      </c>
      <c r="B21" s="1"/>
      <c r="C21" s="1"/>
      <c r="D21" s="10" t="s">
        <v>42</v>
      </c>
      <c r="E21" s="1" t="s">
        <v>43</v>
      </c>
      <c r="F21" s="13">
        <v>0.438</v>
      </c>
      <c r="G21" s="14">
        <v>29.34</v>
      </c>
      <c r="H21" s="14">
        <f ca="1">ROUND(INDIRECT(ADDRESS(ROW()+(0), COLUMN()+(-2), 1))*INDIRECT(ADDRESS(ROW()+(0), COLUMN()+(-1), 1)), 2)</f>
        <v>12.85</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95.52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1788.65</v>
      </c>
      <c r="H24" s="14">
        <f ca="1">ROUND(INDIRECT(ADDRESS(ROW()+(0), COLUMN()+(-2), 1))*INDIRECT(ADDRESS(ROW()+(0), COLUMN()+(-1), 1))/100, 2)</f>
        <v>35.77</v>
      </c>
    </row>
    <row r="25" spans="1:8" ht="13.50" thickBot="1" customHeight="1">
      <c r="A25" s="21" t="s">
        <v>48</v>
      </c>
      <c r="B25" s="21"/>
      <c r="C25" s="21"/>
      <c r="D25" s="22"/>
      <c r="E25" s="23"/>
      <c r="F25" s="24" t="s">
        <v>49</v>
      </c>
      <c r="G25" s="25"/>
      <c r="H25" s="26">
        <f ca="1">ROUND(SUM(INDIRECT(ADDRESS(ROW()+(-1), COLUMN()+(0), 1)),INDIRECT(ADDRESS(ROW()+(-3), COLUMN()+(0), 1)),INDIRECT(ADDRESS(ROW()+(-9), COLUMN()+(0), 1))), 2)</f>
        <v>1824.42</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