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<sst xmlns="http://schemas.openxmlformats.org/spreadsheetml/2006/main" count="61" uniqueCount="61">
  <si>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</si>
  <si>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ASB010</t>
  </si>
  <si>
    <t xml:space="preserve">m</t>
  </si>
  <si>
    <t xml:space="preserve">Connexió de servei general de sanejament.</t>
  </si>
  <si>
    <r>
      <rPr>
        <sz val="8.25"/>
        <color rgb="FF000000"/>
        <rFont val="Arial"/>
        <family val="2"/>
      </rPr>
      <t xml:space="preserve">Connexió de servei general de sanejament, per l'evacuació d'aigües residuals i/o pluvials a la xarxa general del municipi, amb una pendent mínima del 2%, per a l'evacuació d'aigües residuals i/o pluvials, formada per tub de PVC llis, sèrie SN-4, rigidesa anular nominal 4 kN/m², de 200 mm de diàmetre exterior, enganxat mitjançant adhesiu, col·locat sobre llit de sorra de 10 cm de gruix, degudament compactada i anivellada amb picó vibrant de guiat manual, reblert lateral compactant fins als ronyons i posterior reblert amb la mateixa sorra fins a 30 cm per sobre de la generatriu superior de la canonada, amb els seus corresponents junts i peces especials. Inclús líquid netejador i adhesiu per a tubs i accessoris de PVC i formigó en massa HM-20/P/20/X0 per a la posterior reposició del ferm existent. El preu inclou la demolició i l'aixecat del ferm existent, però no inclou l'excavació, el reblert principal ni la connexió a la xarxa general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</si>
  <si>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</si>
  <si>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</si>
  <si>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</si>
  <si>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</si>
  <si>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</si>
  <si>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</si>
  <si>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</si>
  <si>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</si>
  <si>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</si>
  <si>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</si>
  <si>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mt11tpb030d</t>
  </si>
  <si>
    <t xml:space="preserve">m</t>
  </si>
  <si>
    <t xml:space="preserve">Tub de PVC llis, per sanejament soterrat sense pressió, sèrie SN-4, rigidesa anular nominal 4 kN/m², de 200 mm de diàmetre exterior i 4,9 mm de gruix, segons UNE-EN 1401-1.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</si>
  <si>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</si>
  <si>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</si>
  <si>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</si>
  <si>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</si>
  <si>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</si>
  <si>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</si>
  <si>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</si>
  <si>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</si>
  <si>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</si>
  <si>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</si>
  <si>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Equip i maquinària</t>
  </si>
  <si>
    <t xml:space="preserve">mq05pdm010b</t>
  </si>
  <si>
    <t xml:space="preserve">h</t>
  </si>
  <si>
    <t xml:space="preserve">Compressor portàtil elèctric 5 m³/min de cabal.</t>
  </si>
  <si>
    <t xml:space="preserve">mq05mai030</t>
  </si>
  <si>
    <t xml:space="preserve">h</t>
  </si>
  <si>
    <t xml:space="preserve">Martell pneumàtic.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</si>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</sst>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80" customWidth="1"/>
    <col min="4" max="4" width="71.74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0.385</v>
      </c>
      <c r="F10" s="12">
        <v>14.3</v>
      </c>
      <c r="G10" s="12">
        <f ca="1">ROUND(INDIRECT(ADDRESS(ROW()+(0), COLUMN()+(-2), 1))*INDIRECT(ADDRESS(ROW()+(0), COLUMN()+(-1), 1)), 2)</f>
        <v>5.51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41.63</v>
      </c>
      <c r="G11" s="12">
        <f ca="1">ROUND(INDIRECT(ADDRESS(ROW()+(0), COLUMN()+(-2), 1))*INDIRECT(ADDRESS(ROW()+(0), COLUMN()+(-1), 1)), 2)</f>
        <v>43.71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0.079</v>
      </c>
      <c r="F12" s="12">
        <v>37.6</v>
      </c>
      <c r="G12" s="12">
        <f ca="1">ROUND(INDIRECT(ADDRESS(ROW()+(0), COLUMN()+(-2), 1))*INDIRECT(ADDRESS(ROW()+(0), COLUMN()+(-1), 1)), 2)</f>
        <v>2.97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0.039</v>
      </c>
      <c r="F13" s="12">
        <v>47.92</v>
      </c>
      <c r="G13" s="12">
        <f ca="1">ROUND(INDIRECT(ADDRESS(ROW()+(0), COLUMN()+(-2), 1))*INDIRECT(ADDRESS(ROW()+(0), COLUMN()+(-1), 1)), 2)</f>
        <v>1.87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0.09</v>
      </c>
      <c r="F14" s="14">
        <v>81.8</v>
      </c>
      <c r="G14" s="14">
        <f ca="1">ROUND(INDIRECT(ADDRESS(ROW()+(0), COLUMN()+(-2), 1))*INDIRECT(ADDRESS(ROW()+(0), COLUMN()+(-1), 1)), 2)</f>
        <v>7.36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0.679</v>
      </c>
      <c r="F17" s="12">
        <v>7.73</v>
      </c>
      <c r="G17" s="12">
        <f ca="1">ROUND(INDIRECT(ADDRESS(ROW()+(0), COLUMN()+(-2), 1))*INDIRECT(ADDRESS(ROW()+(0), COLUMN()+(-1), 1)), 2)</f>
        <v>5.25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0.679</v>
      </c>
      <c r="F18" s="12">
        <v>4.57</v>
      </c>
      <c r="G18" s="12">
        <f ca="1">ROUND(INDIRECT(ADDRESS(ROW()+(0), COLUMN()+(-2), 1))*INDIRECT(ADDRESS(ROW()+(0), COLUMN()+(-1), 1)), 2)</f>
        <v>3.1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0.03</v>
      </c>
      <c r="F19" s="12">
        <v>40.9</v>
      </c>
      <c r="G19" s="12">
        <f ca="1">ROUND(INDIRECT(ADDRESS(ROW()+(0), COLUMN()+(-2), 1))*INDIRECT(ADDRESS(ROW()+(0), COLUMN()+(-1), 1)), 2)</f>
        <v>1.23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3">
        <v>0.22</v>
      </c>
      <c r="F20" s="14">
        <v>3.92</v>
      </c>
      <c r="G20" s="14">
        <f ca="1">ROUND(INDIRECT(ADDRESS(ROW()+(0), COLUMN()+(-2), 1))*INDIRECT(ADDRESS(ROW()+(0), COLUMN()+(-1), 1)), 2)</f>
        <v>0.86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10.44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1.431</v>
      </c>
      <c r="F23" s="12">
        <v>28.42</v>
      </c>
      <c r="G23" s="12">
        <f ca="1">ROUND(INDIRECT(ADDRESS(ROW()+(0), COLUMN()+(-2), 1))*INDIRECT(ADDRESS(ROW()+(0), COLUMN()+(-1), 1)), 2)</f>
        <v>40.67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0.716</v>
      </c>
      <c r="F24" s="12">
        <v>24.59</v>
      </c>
      <c r="G24" s="12">
        <f ca="1">ROUND(INDIRECT(ADDRESS(ROW()+(0), COLUMN()+(-2), 1))*INDIRECT(ADDRESS(ROW()+(0), COLUMN()+(-1), 1)), 2)</f>
        <v>17.61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0.166</v>
      </c>
      <c r="F25" s="12">
        <v>29.34</v>
      </c>
      <c r="G25" s="12">
        <f ca="1">ROUND(INDIRECT(ADDRESS(ROW()+(0), COLUMN()+(-2), 1))*INDIRECT(ADDRESS(ROW()+(0), COLUMN()+(-1), 1)), 2)</f>
        <v>4.87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0.166</v>
      </c>
      <c r="F26" s="14">
        <v>25.25</v>
      </c>
      <c r="G26" s="14">
        <f ca="1">ROUND(INDIRECT(ADDRESS(ROW()+(0), COLUMN()+(-2), 1))*INDIRECT(ADDRESS(ROW()+(0), COLUMN()+(-1), 1)), 2)</f>
        <v>4.19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1))), 2)</f>
        <v>67.34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4</v>
      </c>
      <c r="F29" s="14">
        <f ca="1">ROUND(SUM(INDIRECT(ADDRESS(ROW()+(-2), COLUMN()+(1), 1)),INDIRECT(ADDRESS(ROW()+(-8), COLUMN()+(1), 1)),INDIRECT(ADDRESS(ROW()+(-14), COLUMN()+(1), 1))), 2)</f>
        <v>139.2</v>
      </c>
      <c r="G29" s="14">
        <f ca="1">ROUND(INDIRECT(ADDRESS(ROW()+(0), COLUMN()+(-2), 1))*INDIRECT(ADDRESS(ROW()+(0), COLUMN()+(-1), 1))/100, 2)</f>
        <v>5.57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1)),INDIRECT(ADDRESS(ROW()+(-9), COLUMN()+(0), 1)),INDIRECT(ADDRESS(ROW()+(-15), COLUMN()+(0), 1))), 2)</f>
        <v>144.77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