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<sst xmlns="http://schemas.openxmlformats.org/spreadsheetml/2006/main" count="53" uniqueCount="53">
  <si>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</si>
  <si>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ASB020</t>
  </si>
  <si>
    <t xml:space="preserve">U</t>
  </si>
  <si>
    <t xml:space="preserve">Connexió de l'escomesa de l'edifici a la xarxa general de sanejament del municipi a través de pou de registre.</t>
  </si>
  <si>
    <r>
      <rPr>
        <sz val="8.25"/>
        <color rgb="FF000000"/>
        <rFont val="Arial"/>
        <family val="2"/>
      </rPr>
      <t xml:space="preserve">Connexió de l'escomesa de l'edifici a la xarxa general de sanejament del municipi a través de pou de registre. Inclús junt flexible per a l'empalmament de la connexió de servei i morter de ciment per a repàs i brunyiment en l'interior del pou. El preu no inclou l'excavació ni el pou de registre.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</si>
  <si>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</si>
  <si>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</si>
  <si>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</si>
  <si>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</si>
  <si>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</si>
  <si>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</si>
  <si>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</si>
  <si>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</si>
  <si>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</si>
  <si>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</si>
  <si>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</si>
  <si>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</si>
  <si>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</si>
  <si>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mt11var200</t>
  </si>
  <si>
    <t xml:space="preserve">U</t>
  </si>
  <si>
    <t xml:space="preserve">Material per a execució de junta flexible en l'empalmament de la connexió de servei al pou de registre.</t>
  </si>
  <si>
    <t xml:space="preserve">Subtotal materials:</t>
  </si>
  <si>
    <t xml:space="preserve">Equip i maquinària</t>
  </si>
  <si>
    <t xml:space="preserve">mq05pdm110</t>
  </si>
  <si>
    <t xml:space="preserve">h</t>
  </si>
  <si>
    <t xml:space="preserve">Compressor portàtil dièsel mitja pressió 10 m³/min.</t>
  </si>
  <si>
    <t xml:space="preserve">mq05mai030</t>
  </si>
  <si>
    <t xml:space="preserve">h</t>
  </si>
  <si>
    <t xml:space="preserve">Martell pneumàtic.</t>
  </si>
  <si>
    <t xml:space="preserve">Subtotal equip i maquinària: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</si>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</sst>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29" customWidth="1"/>
    <col min="4" max="4" width="71.91" customWidth="1"/>
    <col min="5" max="5" width="2.89" customWidth="1"/>
    <col min="6" max="6" width="12.07" customWidth="1"/>
    <col min="7" max="7" width="12.24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0.022</v>
      </c>
      <c r="F10" s="11"/>
      <c r="G10" s="12">
        <v>1.5</v>
      </c>
      <c r="H10" s="12">
        <f ca="1">ROUND(INDIRECT(ADDRESS(ROW()+(0), COLUMN()+(-3), 1))*INDIRECT(ADDRESS(ROW()+(0), COLUMN()+(-1), 1)), 2)</f>
        <v>0.03</v>
      </c>
      <c r="I10" s="12"/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0.122</v>
      </c>
      <c r="F11" s="11"/>
      <c r="G11" s="12">
        <v>53.48</v>
      </c>
      <c r="H11" s="12">
        <f ca="1">ROUND(INDIRECT(ADDRESS(ROW()+(0), COLUMN()+(-3), 1))*INDIRECT(ADDRESS(ROW()+(0), COLUMN()+(-1), 1)), 2)</f>
        <v>6.52</v>
      </c>
      <c r="I11" s="12"/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3"/>
      <c r="G12" s="14">
        <v>15.5</v>
      </c>
      <c r="H12" s="14">
        <f ca="1">ROUND(INDIRECT(ADDRESS(ROW()+(0), COLUMN()+(-3), 1))*INDIRECT(ADDRESS(ROW()+(0), COLUMN()+(-1), 1)), 2)</f>
        <v>15.5</v>
      </c>
      <c r="I12" s="14"/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17">
        <f ca="1">ROUND(SUM(INDIRECT(ADDRESS(ROW()+(-1), COLUMN()+(0), 1)),INDIRECT(ADDRESS(ROW()+(-2), COLUMN()+(0), 1)),INDIRECT(ADDRESS(ROW()+(-3), COLUMN()+(0), 1))), 2)</f>
        <v>22.05</v>
      </c>
      <c r="I13" s="17"/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5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</v>
      </c>
      <c r="F15" s="11"/>
      <c r="G15" s="12">
        <v>7.75</v>
      </c>
      <c r="H15" s="12">
        <f ca="1">ROUND(INDIRECT(ADDRESS(ROW()+(0), COLUMN()+(-3), 1))*INDIRECT(ADDRESS(ROW()+(0), COLUMN()+(-1), 1)), 2)</f>
        <v>7.75</v>
      </c>
      <c r="I15" s="12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</v>
      </c>
      <c r="F16" s="13"/>
      <c r="G16" s="14">
        <v>4.57</v>
      </c>
      <c r="H16" s="14">
        <f ca="1">ROUND(INDIRECT(ADDRESS(ROW()+(0), COLUMN()+(-3), 1))*INDIRECT(ADDRESS(ROW()+(0), COLUMN()+(-1), 1)), 2)</f>
        <v>9.14</v>
      </c>
      <c r="I16" s="14"/>
    </row>
    <row r="17" spans="1:9" ht="13.50" thickBot="1" customHeight="1">
      <c r="A17" s="15"/>
      <c r="B17" s="15"/>
      <c r="C17" s="15"/>
      <c r="D17" s="15"/>
      <c r="E17" s="9" t="s">
        <v>29</v>
      </c>
      <c r="F17" s="9"/>
      <c r="G17" s="9"/>
      <c r="H17" s="17">
        <f ca="1">ROUND(SUM(INDIRECT(ADDRESS(ROW()+(-1), COLUMN()+(0), 1)),INDIRECT(ADDRESS(ROW()+(-2), COLUMN()+(0), 1))), 2)</f>
        <v>16.89</v>
      </c>
      <c r="I17" s="17"/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5"/>
      <c r="H18" s="15"/>
      <c r="I18" s="15"/>
    </row>
    <row r="19" spans="1:9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3.597</v>
      </c>
      <c r="F19" s="11"/>
      <c r="G19" s="12">
        <v>28.42</v>
      </c>
      <c r="H19" s="12">
        <f ca="1">ROUND(INDIRECT(ADDRESS(ROW()+(0), COLUMN()+(-3), 1))*INDIRECT(ADDRESS(ROW()+(0), COLUMN()+(-1), 1)), 2)</f>
        <v>102.23</v>
      </c>
      <c r="I19" s="12"/>
    </row>
    <row r="20" spans="1:9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5.785</v>
      </c>
      <c r="F20" s="13"/>
      <c r="G20" s="14">
        <v>24.59</v>
      </c>
      <c r="H20" s="14">
        <f ca="1">ROUND(INDIRECT(ADDRESS(ROW()+(0), COLUMN()+(-3), 1))*INDIRECT(ADDRESS(ROW()+(0), COLUMN()+(-1), 1)), 2)</f>
        <v>142.25</v>
      </c>
      <c r="I20" s="14"/>
    </row>
    <row r="21" spans="1:9" ht="13.50" thickBot="1" customHeight="1">
      <c r="A21" s="15"/>
      <c r="B21" s="15"/>
      <c r="C21" s="15"/>
      <c r="D21" s="15"/>
      <c r="E21" s="9" t="s">
        <v>37</v>
      </c>
      <c r="F21" s="9"/>
      <c r="G21" s="9"/>
      <c r="H21" s="17">
        <f ca="1">ROUND(SUM(INDIRECT(ADDRESS(ROW()+(-1), COLUMN()+(0), 1)),INDIRECT(ADDRESS(ROW()+(-2), COLUMN()+(0), 1))), 2)</f>
        <v>244.48</v>
      </c>
      <c r="I21" s="17"/>
    </row>
    <row r="22" spans="1:9" ht="13.50" thickBot="1" customHeight="1">
      <c r="A22" s="15">
        <v>4</v>
      </c>
      <c r="B22" s="15"/>
      <c r="C22" s="15"/>
      <c r="D22" s="18" t="s">
        <v>38</v>
      </c>
      <c r="E22" s="18"/>
      <c r="F22" s="18"/>
      <c r="G22" s="15"/>
      <c r="H22" s="15"/>
      <c r="I22" s="15"/>
    </row>
    <row r="23" spans="1:9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3"/>
      <c r="G23" s="14">
        <f ca="1">ROUND(SUM(INDIRECT(ADDRESS(ROW()+(-2), COLUMN()+(1), 1)),INDIRECT(ADDRESS(ROW()+(-6), COLUMN()+(1), 1)),INDIRECT(ADDRESS(ROW()+(-10), COLUMN()+(1), 1))), 2)</f>
        <v>283.42</v>
      </c>
      <c r="H23" s="14">
        <f ca="1">ROUND(INDIRECT(ADDRESS(ROW()+(0), COLUMN()+(-3), 1))*INDIRECT(ADDRESS(ROW()+(0), COLUMN()+(-1), 1))/100, 2)</f>
        <v>5.67</v>
      </c>
      <c r="I23" s="14"/>
    </row>
    <row r="24" spans="1:9" ht="13.50" thickBot="1" customHeight="1">
      <c r="A24" s="21" t="s">
        <v>41</v>
      </c>
      <c r="B24" s="21"/>
      <c r="C24" s="22"/>
      <c r="D24" s="23"/>
      <c r="E24" s="24" t="s">
        <v>42</v>
      </c>
      <c r="F24" s="24"/>
      <c r="G24" s="25"/>
      <c r="H24" s="26">
        <f ca="1">ROUND(SUM(INDIRECT(ADDRESS(ROW()+(-1), COLUMN()+(0), 1)),INDIRECT(ADDRESS(ROW()+(-3), COLUMN()+(0), 1)),INDIRECT(ADDRESS(ROW()+(-7), COLUMN()+(0), 1)),INDIRECT(ADDRESS(ROW()+(-11), COLUMN()+(0), 1))), 2)</f>
        <v>289.09</v>
      </c>
      <c r="I24" s="26"/>
    </row>
    <row r="27" spans="1:9" ht="13.50" thickBot="1" customHeight="1">
      <c r="A27" s="27" t="s">
        <v>43</v>
      </c>
      <c r="B27" s="27"/>
      <c r="C27" s="27"/>
      <c r="D27" s="27"/>
      <c r="E27" s="27"/>
      <c r="F27" s="27" t="s">
        <v>44</v>
      </c>
      <c r="G27" s="27" t="s">
        <v>45</v>
      </c>
      <c r="H27" s="27"/>
      <c r="I27" s="27" t="s">
        <v>46</v>
      </c>
    </row>
    <row r="28" spans="1:9" ht="13.50" thickBot="1" customHeight="1">
      <c r="A28" s="28" t="s">
        <v>47</v>
      </c>
      <c r="B28" s="28"/>
      <c r="C28" s="28"/>
      <c r="D28" s="28"/>
      <c r="E28" s="28"/>
      <c r="F28" s="29">
        <v>1.18202e+006</v>
      </c>
      <c r="G28" s="29">
        <v>1.18202e+006</v>
      </c>
      <c r="H28" s="29"/>
      <c r="I28" s="29" t="s">
        <v>48</v>
      </c>
    </row>
    <row r="29" spans="1:9" ht="13.50" thickBot="1" customHeight="1">
      <c r="A29" s="30" t="s">
        <v>49</v>
      </c>
      <c r="B29" s="30"/>
      <c r="C29" s="30"/>
      <c r="D29" s="30"/>
      <c r="E29" s="30"/>
      <c r="F29" s="31"/>
      <c r="G29" s="31"/>
      <c r="H29" s="31"/>
      <c r="I29" s="3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</row>
  </sheetData>
  <mergeCells count="64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G13"/>
    <mergeCell ref="H13:I13"/>
    <mergeCell ref="A14:B14"/>
    <mergeCell ref="D14:F14"/>
    <mergeCell ref="H14:I14"/>
    <mergeCell ref="A15:B15"/>
    <mergeCell ref="E15:F15"/>
    <mergeCell ref="H15:I15"/>
    <mergeCell ref="A16:B16"/>
    <mergeCell ref="E16:F16"/>
    <mergeCell ref="H16:I16"/>
    <mergeCell ref="A17:B17"/>
    <mergeCell ref="E17:G17"/>
    <mergeCell ref="H17:I17"/>
    <mergeCell ref="A18:B18"/>
    <mergeCell ref="D18:F18"/>
    <mergeCell ref="H18:I18"/>
    <mergeCell ref="A19:B19"/>
    <mergeCell ref="E19:F19"/>
    <mergeCell ref="H19:I19"/>
    <mergeCell ref="A20:B20"/>
    <mergeCell ref="E20:F20"/>
    <mergeCell ref="H20:I20"/>
    <mergeCell ref="A21:B21"/>
    <mergeCell ref="E21:G21"/>
    <mergeCell ref="H21:I21"/>
    <mergeCell ref="A22:B22"/>
    <mergeCell ref="D22:F22"/>
    <mergeCell ref="H22:I22"/>
    <mergeCell ref="A23:B23"/>
    <mergeCell ref="E23:F23"/>
    <mergeCell ref="H23:I23"/>
    <mergeCell ref="A24:D24"/>
    <mergeCell ref="E24:G24"/>
    <mergeCell ref="H24:I24"/>
    <mergeCell ref="A27:E27"/>
    <mergeCell ref="G27:H27"/>
    <mergeCell ref="A28:E28"/>
    <mergeCell ref="F28:F29"/>
    <mergeCell ref="G28:H29"/>
    <mergeCell ref="I28:I29"/>
    <mergeCell ref="A29:E29"/>
    <mergeCell ref="A32:I32"/>
    <mergeCell ref="A33:I33"/>
    <mergeCell ref="A34:I34"/>
  </mergeCells>
  <pageMargins left="0.147638" right="0.147638" top="0.206693" bottom="0.206693" header="0.0" footer="0.0"/>
  <pageSetup paperSize="9" orientation="portrait"/>
  <rowBreaks count="0" manualBreakCount="0">
    </rowBreaks>
</worksheet>
</file>