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<sst xmlns="http://schemas.openxmlformats.org/spreadsheetml/2006/main" count="70" uniqueCount="70">
  <si>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</si>
  <si>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ASD020</t>
  </si>
  <si>
    <t xml:space="preserve">U</t>
  </si>
  <si>
    <t xml:space="preserve">Pou drenant, de formigó en massa.</t>
  </si>
  <si>
    <r>
      <rPr>
        <sz val="8.25"/>
        <color rgb="FF000000"/>
        <rFont val="Arial"/>
        <family val="2"/>
      </rPr>
      <t xml:space="preserve">Subministrament i muntatge de pou drenant compost per elements prefabricats de formigó en massa, de 1,00 m de diàmetre interior i de 1,5 m d'altura útil interior, format per: solera de 25 cm d'espessor de formigó armat HA-30/B/20/XC4+XA2 lleugerament armada amb malla electrosoldada ME 20x20 Ø 8-8 B 500 T 6x2,20 UNE-EN 10080; con asimètric prefabricat de formigó en massa, amb unió rígida encadellada amb junt de goma, segons UNE-EN 1917, de 100 a 60 cm de diàmetre interior i 60 cm d'altura, resistència a compressió major de 250 kg/cm²; anell prefabricat de formigó en massa, amb unió rígida encadellada amb junt de goma, segons UNE-EN 1917, de 100 cm de diàmetre interior i 50 cm d'altura, resistència a compressió major de 250 kg/cm²; reomplert de l'extradós del pou amb formigó en massa HM-15/B/20/X0; amb tancament de marc i tapa de fosa classe D-400 segons UNE-EN 124, instal·lat en calçades de carrers, incloent les per vianants, o zones d'aparcament per a tot tipus de vehicles. Inclús material per a connexions i rematades, junta expansiva per a segellat de juntes i material elastòmer per a ajustament entre tapa i marc. El preu no inclou l'excavació, les bombes de buidatge ni el reblert perimetral posterior amb material de drenatge.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</si>
  <si>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</si>
  <si>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</si>
  <si>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</si>
  <si>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</si>
  <si>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</si>
  <si>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</si>
  <si>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</si>
  <si>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mt10haf010ernu</t>
  </si>
  <si>
    <t xml:space="preserve">m³</t>
  </si>
  <si>
    <t xml:space="preserve">Formigó HA-30/B/20/XC4+XA2, fabricat en central, amb ciment SR.</t>
  </si>
  <si>
    <t xml:space="preserve">mt07ame010n</t>
  </si>
  <si>
    <t xml:space="preserve">m²</t>
  </si>
  <si>
    <t xml:space="preserve">Malla electrosoldada ME 20x20 Ø 8-8 B 500 T 6x2,20 UNE-EN 10080.</t>
  </si>
  <si>
    <t xml:space="preserve">mt46phm010b</t>
  </si>
  <si>
    <t xml:space="preserve">U</t>
  </si>
  <si>
    <t xml:space="preserve">Anell prefabricat de formigó en massa, amb unió rígida encadellada amb junt de goma, segons UNE-EN 1917, de 100 cm de diàmetre interior i 50 cm d'altura, resistència a compressió major de 250 kg/cm², per a formació de pou de registre.</t>
  </si>
  <si>
    <t xml:space="preserve">mt46phm020b</t>
  </si>
  <si>
    <t xml:space="preserve">U</t>
  </si>
  <si>
    <t xml:space="preserve">Con asimètric prefabricat de formigó en massa, amb unió rígida encadellada amb junt de goma, segons UNE-EN 1917, de 100 a 60 cm de diàmetre interior i 60 cm d'altura, resistència a compressió major de 250 kg/cm², per a formació de pou de registre.</t>
  </si>
  <si>
    <t xml:space="preserve">mt46tpr010q</t>
  </si>
  <si>
    <t xml:space="preserve">U</t>
  </si>
  <si>
    <t xml:space="preserve">Tapa circular amb bloqueig mitjançant tres pestanyes i marc de foneria dúctil de 850 mm de diàmetre exterior i 100 mm d'altura, pas lliure de 600 mm, per pou, classe D-400 segons UNE-EN 124. Tapa revestida amb pintura bituminosa i marc proveït de junt d'insonorització de polietilè i dispositiu antirobatori.</t>
  </si>
  <si>
    <t xml:space="preserve">mt46phm050</t>
  </si>
  <si>
    <t xml:space="preserve">U</t>
  </si>
  <si>
    <t xml:space="preserve">Pate de polipropilè conformat en U, per pou, de 330x160 mm, secció transversal de D=25 mm, segons UNE-EN 1917.</t>
  </si>
  <si>
    <t xml:space="preserve">mt10hmf011xb</t>
  </si>
  <si>
    <t xml:space="preserve">m³</t>
  </si>
  <si>
    <t xml:space="preserve">Formigó en massa HM-15/B/20/X0, fabricat en central.</t>
  </si>
  <si>
    <t xml:space="preserve">mt46phm060</t>
  </si>
  <si>
    <t xml:space="preserve">m</t>
  </si>
  <si>
    <t xml:space="preserve">Junt expansiu d'estructura massissa, segons UNE-EN 681-1.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</si>
  <si>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</si>
  <si>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</si>
  <si>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</si>
  <si>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</si>
  <si>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</si>
  <si>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</si>
  <si>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</si>
  <si>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</si>
  <si>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</si>
  <si>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</si>
  <si>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</si>
  <si>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</si>
  <si>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</si>
  <si>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</si>
  <si>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</si>
  <si>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</si>
  <si>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</si>
  <si>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</si>
  <si>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</si>
  <si>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</si>
  <si>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</si>
  <si>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</si>
  <si>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</si>
  <si>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1917:2002</t>
  </si>
  <si>
    <t xml:space="preserve">Pozos de registro y cámaras de inspección de hormigón en masa, hormigón armado y hormigón con fibras de acero.</t>
  </si>
  <si>
    <t xml:space="preserve">EN  1917:2002/AC:2008</t>
  </si>
  <si>
    <t xml:space="preserve">EN  681-1:1996</t>
  </si>
  <si>
    <t xml:space="preserve">Juntas elastoméricas. Requisitos de los materiales para juntas de estanquidad de tuberías empleadas en canalizaciones de agua y en drenaje. Parte 1: Caucho vulcanizado.</t>
  </si>
  <si>
    <t xml:space="preserve">EN  681-1:1996/A2:2002</t>
  </si>
  <si>
    <t xml:space="preserve">EN  681-1:1996/A3:2005</t>
  </si>
  <si>
    <t xml:space="preserve">EN  681-1:1996/A1:1998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</si>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</sst>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70" customWidth="1"/>
    <col min="4" max="4" width="6.63" customWidth="1"/>
    <col min="5" max="5" width="69.87" customWidth="1"/>
    <col min="6" max="6" width="2.89" customWidth="1"/>
    <col min="7" max="7" width="11.5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</v>
      </c>
      <c r="G10" s="11"/>
      <c r="H10" s="12">
        <v>115</v>
      </c>
      <c r="I10" s="12">
        <f ca="1">ROUND(INDIRECT(ADDRESS(ROW()+(0), COLUMN()+(-3), 1))*INDIRECT(ADDRESS(ROW()+(0), COLUMN()+(-1), 1)), 2)</f>
        <v>51.75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1.75</v>
      </c>
      <c r="G11" s="11"/>
      <c r="H11" s="12">
        <v>6.7</v>
      </c>
      <c r="I11" s="12">
        <f ca="1">ROUND(INDIRECT(ADDRESS(ROW()+(0), COLUMN()+(-3), 1))*INDIRECT(ADDRESS(ROW()+(0), COLUMN()+(-1), 1)), 2)</f>
        <v>11.73</v>
      </c>
      <c r="J11" s="12"/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1"/>
      <c r="H12" s="12">
        <v>39.59</v>
      </c>
      <c r="I12" s="12">
        <f ca="1">ROUND(INDIRECT(ADDRESS(ROW()+(0), COLUMN()+(-3), 1))*INDIRECT(ADDRESS(ROW()+(0), COLUMN()+(-1), 1)), 2)</f>
        <v>39.59</v>
      </c>
      <c r="J12" s="12"/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1"/>
      <c r="H13" s="12">
        <v>55.92</v>
      </c>
      <c r="I13" s="12">
        <f ca="1">ROUND(INDIRECT(ADDRESS(ROW()+(0), COLUMN()+(-3), 1))*INDIRECT(ADDRESS(ROW()+(0), COLUMN()+(-1), 1)), 2)</f>
        <v>55.92</v>
      </c>
      <c r="J13" s="12"/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1"/>
      <c r="H14" s="12">
        <v>115</v>
      </c>
      <c r="I14" s="12">
        <f ca="1">ROUND(INDIRECT(ADDRESS(ROW()+(0), COLUMN()+(-3), 1))*INDIRECT(ADDRESS(ROW()+(0), COLUMN()+(-1), 1)), 2)</f>
        <v>115</v>
      </c>
      <c r="J14" s="12"/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1"/>
      <c r="H15" s="12">
        <v>4.65</v>
      </c>
      <c r="I15" s="12">
        <f ca="1">ROUND(INDIRECT(ADDRESS(ROW()+(0), COLUMN()+(-3), 1))*INDIRECT(ADDRESS(ROW()+(0), COLUMN()+(-1), 1)), 2)</f>
        <v>18.6</v>
      </c>
      <c r="J15" s="12"/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1.35</v>
      </c>
      <c r="G16" s="11"/>
      <c r="H16" s="12">
        <v>77</v>
      </c>
      <c r="I16" s="12">
        <f ca="1">ROUND(INDIRECT(ADDRESS(ROW()+(0), COLUMN()+(-3), 1))*INDIRECT(ADDRESS(ROW()+(0), COLUMN()+(-1), 1)), 2)</f>
        <v>103.95</v>
      </c>
      <c r="J16" s="12"/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</v>
      </c>
      <c r="G17" s="13"/>
      <c r="H17" s="14">
        <v>3.21</v>
      </c>
      <c r="I17" s="14">
        <f ca="1">ROUND(INDIRECT(ADDRESS(ROW()+(0), COLUMN()+(-3), 1))*INDIRECT(ADDRESS(ROW()+(0), COLUMN()+(-1), 1)), 2)</f>
        <v>3.21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399.75</v>
      </c>
      <c r="J18" s="17"/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5"/>
      <c r="I19" s="15"/>
      <c r="J19" s="15"/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0.2</v>
      </c>
      <c r="G20" s="13"/>
      <c r="H20" s="14">
        <v>55.38</v>
      </c>
      <c r="I20" s="14">
        <f ca="1">ROUND(INDIRECT(ADDRESS(ROW()+(0), COLUMN()+(-3), 1))*INDIRECT(ADDRESS(ROW()+(0), COLUMN()+(-1), 1)), 2)</f>
        <v>11.08</v>
      </c>
      <c r="J20" s="14"/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1))), 2)</f>
        <v>11.08</v>
      </c>
      <c r="J21" s="17"/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5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4.556</v>
      </c>
      <c r="G23" s="11"/>
      <c r="H23" s="12">
        <v>27.5</v>
      </c>
      <c r="I23" s="12">
        <f ca="1">ROUND(INDIRECT(ADDRESS(ROW()+(0), COLUMN()+(-3), 1))*INDIRECT(ADDRESS(ROW()+(0), COLUMN()+(-1), 1)), 2)</f>
        <v>125.29</v>
      </c>
      <c r="J23" s="12"/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2.368</v>
      </c>
      <c r="G24" s="13"/>
      <c r="H24" s="14">
        <v>23.04</v>
      </c>
      <c r="I24" s="14">
        <f ca="1">ROUND(INDIRECT(ADDRESS(ROW()+(0), COLUMN()+(-3), 1))*INDIRECT(ADDRESS(ROW()+(0), COLUMN()+(-1), 1)), 2)</f>
        <v>54.56</v>
      </c>
      <c r="J24" s="14"/>
    </row>
    <row r="25" spans="1:10" ht="13.50" thickBot="1" customHeight="1">
      <c r="A25" s="15"/>
      <c r="B25" s="15"/>
      <c r="C25" s="15"/>
      <c r="D25" s="15"/>
      <c r="E25" s="15"/>
      <c r="F25" s="9" t="s">
        <v>49</v>
      </c>
      <c r="G25" s="9"/>
      <c r="H25" s="9"/>
      <c r="I25" s="17">
        <f ca="1">ROUND(SUM(INDIRECT(ADDRESS(ROW()+(-1), COLUMN()+(0), 1)),INDIRECT(ADDRESS(ROW()+(-2), COLUMN()+(0), 1))), 2)</f>
        <v>179.85</v>
      </c>
      <c r="J25" s="17"/>
    </row>
    <row r="26" spans="1:10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8"/>
      <c r="H26" s="15"/>
      <c r="I26" s="15"/>
      <c r="J26" s="15"/>
    </row>
    <row r="27" spans="1:10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3"/>
      <c r="H27" s="14">
        <f ca="1">ROUND(SUM(INDIRECT(ADDRESS(ROW()+(-2), COLUMN()+(1), 1)),INDIRECT(ADDRESS(ROW()+(-6), COLUMN()+(1), 1)),INDIRECT(ADDRESS(ROW()+(-9), COLUMN()+(1), 1))), 2)</f>
        <v>590.68</v>
      </c>
      <c r="I27" s="14">
        <f ca="1">ROUND(INDIRECT(ADDRESS(ROW()+(0), COLUMN()+(-3), 1))*INDIRECT(ADDRESS(ROW()+(0), COLUMN()+(-1), 1))/100, 2)</f>
        <v>11.81</v>
      </c>
      <c r="J27" s="14"/>
    </row>
    <row r="28" spans="1:10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4"/>
      <c r="H28" s="25"/>
      <c r="I28" s="26">
        <f ca="1">ROUND(SUM(INDIRECT(ADDRESS(ROW()+(-1), COLUMN()+(0), 1)),INDIRECT(ADDRESS(ROW()+(-3), COLUMN()+(0), 1)),INDIRECT(ADDRESS(ROW()+(-7), COLUMN()+(0), 1)),INDIRECT(ADDRESS(ROW()+(-10), COLUMN()+(0), 1))), 2)</f>
        <v>602.49</v>
      </c>
      <c r="J28" s="26"/>
    </row>
    <row r="31" spans="1:10" ht="13.50" thickBot="1" customHeight="1">
      <c r="A31" s="27" t="s">
        <v>55</v>
      </c>
      <c r="B31" s="27"/>
      <c r="C31" s="27"/>
      <c r="D31" s="27"/>
      <c r="E31" s="27"/>
      <c r="F31" s="27"/>
      <c r="G31" s="27" t="s">
        <v>56</v>
      </c>
      <c r="H31" s="27" t="s">
        <v>57</v>
      </c>
      <c r="I31" s="27"/>
      <c r="J31" s="27" t="s">
        <v>58</v>
      </c>
    </row>
    <row r="32" spans="1:10" ht="13.50" thickBot="1" customHeight="1">
      <c r="A32" s="28" t="s">
        <v>59</v>
      </c>
      <c r="B32" s="28"/>
      <c r="C32" s="28"/>
      <c r="D32" s="28"/>
      <c r="E32" s="28"/>
      <c r="F32" s="28"/>
      <c r="G32" s="29">
        <v>182003</v>
      </c>
      <c r="H32" s="29">
        <v>2.3112e+007</v>
      </c>
      <c r="I32" s="29"/>
      <c r="J32" s="29">
        <v>4</v>
      </c>
    </row>
    <row r="33" spans="1:10" ht="24.00" thickBot="1" customHeight="1">
      <c r="A33" s="30" t="s">
        <v>60</v>
      </c>
      <c r="B33" s="30"/>
      <c r="C33" s="30"/>
      <c r="D33" s="30"/>
      <c r="E33" s="30"/>
      <c r="F33" s="30"/>
      <c r="G33" s="31"/>
      <c r="H33" s="31"/>
      <c r="I33" s="31"/>
      <c r="J33" s="31"/>
    </row>
    <row r="34" spans="1:10" ht="13.50" thickBot="1" customHeight="1">
      <c r="A34" s="32" t="s">
        <v>61</v>
      </c>
      <c r="B34" s="32"/>
      <c r="C34" s="32"/>
      <c r="D34" s="32"/>
      <c r="E34" s="32"/>
      <c r="F34" s="32"/>
      <c r="G34" s="33">
        <v>112009</v>
      </c>
      <c r="H34" s="33">
        <v>112009</v>
      </c>
      <c r="I34" s="33"/>
      <c r="J34" s="33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112003</v>
      </c>
      <c r="H35" s="29">
        <v>112009</v>
      </c>
      <c r="I35" s="29"/>
      <c r="J35" s="29">
        <v>4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7" spans="1:10" ht="13.50" thickBot="1" customHeight="1">
      <c r="A37" s="30" t="s">
        <v>64</v>
      </c>
      <c r="B37" s="30"/>
      <c r="C37" s="30"/>
      <c r="D37" s="30"/>
      <c r="E37" s="30"/>
      <c r="F37" s="30"/>
      <c r="G37" s="31">
        <v>112003</v>
      </c>
      <c r="H37" s="31">
        <v>112004</v>
      </c>
      <c r="I37" s="31"/>
      <c r="J37" s="31"/>
    </row>
    <row r="38" spans="1:10" ht="13.50" thickBot="1" customHeight="1">
      <c r="A38" s="30" t="s">
        <v>65</v>
      </c>
      <c r="B38" s="30"/>
      <c r="C38" s="30"/>
      <c r="D38" s="30"/>
      <c r="E38" s="30"/>
      <c r="F38" s="30"/>
      <c r="G38" s="31">
        <v>112008</v>
      </c>
      <c r="H38" s="31">
        <v>112009</v>
      </c>
      <c r="I38" s="31"/>
      <c r="J38" s="31"/>
    </row>
    <row r="39" spans="1:10" ht="13.50" thickBot="1" customHeight="1">
      <c r="A39" s="32" t="s">
        <v>66</v>
      </c>
      <c r="B39" s="32"/>
      <c r="C39" s="32"/>
      <c r="D39" s="32"/>
      <c r="E39" s="32"/>
      <c r="F39" s="32"/>
      <c r="G39" s="33">
        <v>112003</v>
      </c>
      <c r="H39" s="33">
        <v>112004</v>
      </c>
      <c r="I39" s="33"/>
      <c r="J39" s="33"/>
    </row>
    <row r="42" spans="1:1" ht="33.75" thickBot="1" customHeight="1">
      <c r="A42" s="1" t="s">
        <v>67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68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69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89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H18"/>
    <mergeCell ref="I18:J18"/>
    <mergeCell ref="A19:C19"/>
    <mergeCell ref="E19:G19"/>
    <mergeCell ref="I19:J19"/>
    <mergeCell ref="A20:C20"/>
    <mergeCell ref="F20:G20"/>
    <mergeCell ref="I20:J20"/>
    <mergeCell ref="A21:C21"/>
    <mergeCell ref="F21:H21"/>
    <mergeCell ref="I21:J21"/>
    <mergeCell ref="A22:C22"/>
    <mergeCell ref="E22:G22"/>
    <mergeCell ref="I22:J22"/>
    <mergeCell ref="A23:C23"/>
    <mergeCell ref="F23:G23"/>
    <mergeCell ref="I23:J23"/>
    <mergeCell ref="A24:C24"/>
    <mergeCell ref="F24:G24"/>
    <mergeCell ref="I24:J24"/>
    <mergeCell ref="A25:C25"/>
    <mergeCell ref="F25:H25"/>
    <mergeCell ref="I25:J25"/>
    <mergeCell ref="A26:C26"/>
    <mergeCell ref="E26:G26"/>
    <mergeCell ref="I26:J26"/>
    <mergeCell ref="A27:C27"/>
    <mergeCell ref="F27:G27"/>
    <mergeCell ref="I27:J27"/>
    <mergeCell ref="A28:E28"/>
    <mergeCell ref="F28:H28"/>
    <mergeCell ref="I28:J28"/>
    <mergeCell ref="A31:F31"/>
    <mergeCell ref="H31:I31"/>
    <mergeCell ref="A32:F32"/>
    <mergeCell ref="H32:I32"/>
    <mergeCell ref="J32:J34"/>
    <mergeCell ref="A33:F33"/>
    <mergeCell ref="H33:I33"/>
    <mergeCell ref="A34:F34"/>
    <mergeCell ref="H34:I34"/>
    <mergeCell ref="A35:F35"/>
    <mergeCell ref="H35:I35"/>
    <mergeCell ref="J35:J39"/>
    <mergeCell ref="A36:F36"/>
    <mergeCell ref="H36:I36"/>
    <mergeCell ref="A37:F37"/>
    <mergeCell ref="H37:I37"/>
    <mergeCell ref="A38:F38"/>
    <mergeCell ref="H38:I38"/>
    <mergeCell ref="A39:F39"/>
    <mergeCell ref="H39:I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