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<sst xmlns="http://schemas.openxmlformats.org/spreadsheetml/2006/main" count="36" uniqueCount="36">
  <si>
    <t xml:space="preserve"/>
  </si>
  <si>
    <t xml:space="preserve">CCJ020</t>
  </si>
  <si>
    <t xml:space="preserve">U</t>
  </si>
  <si>
    <t xml:space="preserve">Sistema estructural "Goujon-CRET" per a ancoratge d'element estructural de formigó armat, a mur de formigó armat ja construït.</t>
  </si>
  <si>
    <r>
      <rPr>
        <sz val="8.25"/>
        <color rgb="FF000000"/>
        <rFont val="Arial"/>
        <family val="2"/>
      </rPr>
      <t xml:space="preserve">Passador per a ancoratge d'element estructural de formigó armat, a mur de formigó armat ja construït, amb el sistema CRET "EDING APS", compost de passador Goujon CRET-10, "EDING APS", de 20 mm de diàmetre, d'acer inoxidable, classe 1.4401 segons UNE-EN 10088-1 i classe II de resistència a la corrosió segons SIA 179, dúctil, treballat en fred, amb límit elàstic 620 N/mm², passador Goujon CRET-10, "EDING APS", de 20 mm de diàmetre, d'acer inoxidable, amb una resistència a ruptura minorada de 30,62 kN, calculada conforme als criteris exposats en EOTA TR 065. El preu inclou l'utilització del sistema de localització d'armadures per evitar el tall de barres durant la perforació dels trepants.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</si>
  <si>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</si>
  <si>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</si>
  <si>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</si>
  <si>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</si>
  <si>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</si>
  <si>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</si>
  <si>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</si>
  <si>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mt07aap020a</t>
  </si>
  <si>
    <t xml:space="preserve">U</t>
  </si>
  <si>
    <t xml:space="preserve">Passador Goujon CRET-10, "EDING APS", de 20 mm de diàmetre, d'acer inoxidable, classe 1.4401 segons UNE-EN 10088-1 i classe II de resistència a la corrosió segons SIA 179, dúctil, treballat en fred, amb límit elàstic 620 N/mm², que compleix amb les normes UNE-EN ISO 3651-1 i UNE-EN ISO 6892-1.</t>
  </si>
  <si>
    <t xml:space="preserve">mt07aap045</t>
  </si>
  <si>
    <t xml:space="preserve">U</t>
  </si>
  <si>
    <t xml:space="preserve">Cartutx de resina per a injecció, no retràctil, Evo V400 "EDING APS", de 400 ml.</t>
  </si>
  <si>
    <t xml:space="preserve">Subtotal materials:</t>
  </si>
  <si>
    <t xml:space="preserve">Equip i maquinària</t>
  </si>
  <si>
    <t xml:space="preserve">mq06eim060</t>
  </si>
  <si>
    <t xml:space="preserve">h</t>
  </si>
  <si>
    <t xml:space="preserve">Aplicador manual per a cartutxos d'injecció de resines, amb accessori mesclador.</t>
  </si>
  <si>
    <t xml:space="preserve">Subtotal equip i maquinària:</t>
  </si>
  <si>
    <t xml:space="preserve">Mà d'obra</t>
  </si>
  <si>
    <t xml:space="preserve">mo042</t>
  </si>
  <si>
    <t xml:space="preserve">h</t>
  </si>
  <si>
    <t xml:space="preserve">Oficial 1ª estructurista.</t>
  </si>
  <si>
    <t xml:space="preserve">mo089</t>
  </si>
  <si>
    <t xml:space="preserve">h</t>
  </si>
  <si>
    <t xml:space="preserve">Ajudant estructurista.</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</si>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</sst>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5.95" customWidth="1"/>
    <col min="5" max="5" width="73.27" customWidth="1"/>
    <col min="6" max="6" width="14.96" customWidth="1"/>
    <col min="7" max="7" width="12.24"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24.09</v>
      </c>
      <c r="H10" s="12">
        <f ca="1">ROUND(INDIRECT(ADDRESS(ROW()+(0), COLUMN()+(-2), 1))*INDIRECT(ADDRESS(ROW()+(0), COLUMN()+(-1), 1)), 2)</f>
        <v>24.09</v>
      </c>
    </row>
    <row r="11" spans="1:8" ht="13.50" thickBot="1" customHeight="1">
      <c r="A11" s="1" t="s">
        <v>15</v>
      </c>
      <c r="B11" s="1"/>
      <c r="C11" s="10" t="s">
        <v>16</v>
      </c>
      <c r="D11" s="10"/>
      <c r="E11" s="1" t="s">
        <v>17</v>
      </c>
      <c r="F11" s="13">
        <v>0.2</v>
      </c>
      <c r="G11" s="14">
        <v>12.05</v>
      </c>
      <c r="H11" s="14">
        <f ca="1">ROUND(INDIRECT(ADDRESS(ROW()+(0), COLUMN()+(-2), 1))*INDIRECT(ADDRESS(ROW()+(0), COLUMN()+(-1), 1)), 2)</f>
        <v>2.41</v>
      </c>
    </row>
    <row r="12" spans="1:8" ht="13.50" thickBot="1" customHeight="1">
      <c r="A12" s="15"/>
      <c r="B12" s="15"/>
      <c r="C12" s="15"/>
      <c r="D12" s="15"/>
      <c r="E12" s="15"/>
      <c r="F12" s="9" t="s">
        <v>18</v>
      </c>
      <c r="G12" s="9"/>
      <c r="H12" s="17">
        <f ca="1">ROUND(SUM(INDIRECT(ADDRESS(ROW()+(-1), COLUMN()+(0), 1)),INDIRECT(ADDRESS(ROW()+(-2), COLUMN()+(0), 1))), 2)</f>
        <v>26.5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0.3</v>
      </c>
      <c r="G14" s="14">
        <v>1.72</v>
      </c>
      <c r="H14" s="14">
        <f ca="1">ROUND(INDIRECT(ADDRESS(ROW()+(0), COLUMN()+(-2), 1))*INDIRECT(ADDRESS(ROW()+(0), COLUMN()+(-1), 1)), 2)</f>
        <v>0.52</v>
      </c>
    </row>
    <row r="15" spans="1:8" ht="13.50" thickBot="1" customHeight="1">
      <c r="A15" s="15"/>
      <c r="B15" s="15"/>
      <c r="C15" s="15"/>
      <c r="D15" s="15"/>
      <c r="E15" s="15"/>
      <c r="F15" s="9" t="s">
        <v>23</v>
      </c>
      <c r="G15" s="9"/>
      <c r="H15" s="17">
        <f ca="1">ROUND(SUM(INDIRECT(ADDRESS(ROW()+(-1), COLUMN()+(0), 1))), 2)</f>
        <v>0.52</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0.3</v>
      </c>
      <c r="G17" s="12">
        <v>27.47</v>
      </c>
      <c r="H17" s="12">
        <f ca="1">ROUND(INDIRECT(ADDRESS(ROW()+(0), COLUMN()+(-2), 1))*INDIRECT(ADDRESS(ROW()+(0), COLUMN()+(-1), 1)), 2)</f>
        <v>8.24</v>
      </c>
    </row>
    <row r="18" spans="1:8" ht="13.50" thickBot="1" customHeight="1">
      <c r="A18" s="1" t="s">
        <v>28</v>
      </c>
      <c r="B18" s="1"/>
      <c r="C18" s="10" t="s">
        <v>29</v>
      </c>
      <c r="D18" s="10"/>
      <c r="E18" s="1" t="s">
        <v>30</v>
      </c>
      <c r="F18" s="13">
        <v>0.3</v>
      </c>
      <c r="G18" s="14">
        <v>24.43</v>
      </c>
      <c r="H18" s="14">
        <f ca="1">ROUND(INDIRECT(ADDRESS(ROW()+(0), COLUMN()+(-2), 1))*INDIRECT(ADDRESS(ROW()+(0), COLUMN()+(-1), 1)), 2)</f>
        <v>7.33</v>
      </c>
    </row>
    <row r="19" spans="1:8" ht="13.50" thickBot="1" customHeight="1">
      <c r="A19" s="15"/>
      <c r="B19" s="15"/>
      <c r="C19" s="15"/>
      <c r="D19" s="15"/>
      <c r="E19" s="15"/>
      <c r="F19" s="9" t="s">
        <v>31</v>
      </c>
      <c r="G19" s="9"/>
      <c r="H19" s="17">
        <f ca="1">ROUND(SUM(INDIRECT(ADDRESS(ROW()+(-1), COLUMN()+(0), 1)),INDIRECT(ADDRESS(ROW()+(-2), COLUMN()+(0), 1))), 2)</f>
        <v>15.57</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42.59</v>
      </c>
      <c r="H21" s="14">
        <f ca="1">ROUND(INDIRECT(ADDRESS(ROW()+(0), COLUMN()+(-2), 1))*INDIRECT(ADDRESS(ROW()+(0), COLUMN()+(-1), 1))/100, 2)</f>
        <v>0.85</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43.44</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