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<sst xmlns="http://schemas.openxmlformats.org/spreadsheetml/2006/main" count="44" uniqueCount="44">
  <si>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</si>
  <si>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CEP010</t>
  </si>
  <si>
    <t xml:space="preserve">m³</t>
  </si>
  <si>
    <t xml:space="preserve">Encep de grup de pilons.</t>
  </si>
  <si>
    <r>
      <rPr>
        <sz val="8.25"/>
        <color rgb="FF000000"/>
        <rFont val="Arial"/>
        <family val="2"/>
      </rPr>
      <t xml:space="preserve">Encepat de formigó armat, agrupant caps d'estaques escapçats, realitzat amb formigó HA-25/F/20/XC2 fabricat en central, i abocament des de camió, i acer UNE-EN 10080 B 500 S, amb una quantia aproximada de 80 kg/m³, corresponent al conjunt d'armadures pròpies, d'espera dels elements de lligat i centrat de càrregues a hi hagi lloc, i d'espera del pilar al que serveix de base per a transmetre les càrregues al pilotatge. Inclús filferro de lligar i separadors. El preu inclou l'elaboració de la ferralla (tall, doblegat i conformat d'elements) en taller industrial i el muntatge en el lloc definitiu de la seva col·locació en obra, però no inclou l'encofrat.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</si>
  <si>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</si>
  <si>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</si>
  <si>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</si>
  <si>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</si>
  <si>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</si>
  <si>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</si>
  <si>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</si>
  <si>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mt07aco020a</t>
  </si>
  <si>
    <t xml:space="preserve">U</t>
  </si>
  <si>
    <t xml:space="preserve">Separador homologat per fonamentacions.</t>
  </si>
  <si>
    <t xml:space="preserve">mt07aco010c</t>
  </si>
  <si>
    <t xml:space="preserve">kg</t>
  </si>
  <si>
    <t xml:space="preserve">Ferralla elaborada en taller industrial amb acer en barres corrugades, UNE-EN 10080 B 500 S, de varis diàmetres.</t>
  </si>
  <si>
    <t xml:space="preserve">mt08var050</t>
  </si>
  <si>
    <t xml:space="preserve">kg</t>
  </si>
  <si>
    <t xml:space="preserve">Filferro galvanitzat per a lligar, de 1,30 mm de diàmetre.</t>
  </si>
  <si>
    <t xml:space="preserve">mt10haf010ctms</t>
  </si>
  <si>
    <t xml:space="preserve">m³</t>
  </si>
  <si>
    <t xml:space="preserve">Formigó HA-25/F/20/XC2, fabricat en central.</t>
  </si>
  <si>
    <t xml:space="preserve">Subtotal materials:</t>
  </si>
  <si>
    <t xml:space="preserve">Mà d'obra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</si>
  <si>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</si>
  <si>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</si>
  <si>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</si>
  <si>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</si>
  <si>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</si>
  <si>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Ajudant ferrallista.</t>
  </si>
  <si>
    <t xml:space="preserve">mo045</t>
  </si>
  <si>
    <t xml:space="preserve">h</t>
  </si>
  <si>
    <t xml:space="preserve">Oficial 1ª estructurista, en treballs de posada en obra del formigó.</t>
  </si>
  <si>
    <t xml:space="preserve">mo092</t>
  </si>
  <si>
    <t xml:space="preserve">h</t>
  </si>
  <si>
    <t xml:space="preserve">Ajudant estructurista, en treballs de posada en obra del formigó.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</si>
  <si>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</si>
  <si>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</si>
  <si>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</si>
  <si>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</si>
  <si>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2,87€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</si>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</sst>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0.68" customWidth="1"/>
    <col min="4" max="4" width="6.63" customWidth="1"/>
    <col min="5" max="5" width="72.93" customWidth="1"/>
    <col min="6" max="6" width="13.26" customWidth="1"/>
    <col min="7" max="7" width="10.71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8</v>
      </c>
      <c r="G10" s="12">
        <v>0.15</v>
      </c>
      <c r="H10" s="12">
        <f ca="1">ROUND(INDIRECT(ADDRESS(ROW()+(0), COLUMN()+(-2), 1))*INDIRECT(ADDRESS(ROW()+(0), COLUMN()+(-1), 1)), 2)</f>
        <v>1.2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80</v>
      </c>
      <c r="G11" s="12">
        <v>1.6</v>
      </c>
      <c r="H11" s="12">
        <f ca="1">ROUND(INDIRECT(ADDRESS(ROW()+(0), COLUMN()+(-2), 1))*INDIRECT(ADDRESS(ROW()+(0), COLUMN()+(-1), 1)), 2)</f>
        <v>128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0.56</v>
      </c>
      <c r="G12" s="12">
        <v>1.5</v>
      </c>
      <c r="H12" s="12">
        <f ca="1">ROUND(INDIRECT(ADDRESS(ROW()+(0), COLUMN()+(-2), 1))*INDIRECT(ADDRESS(ROW()+(0), COLUMN()+(-1), 1)), 2)</f>
        <v>0.84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1.05</v>
      </c>
      <c r="G13" s="14">
        <v>92.2</v>
      </c>
      <c r="H13" s="14">
        <f ca="1">ROUND(INDIRECT(ADDRESS(ROW()+(0), COLUMN()+(-2), 1))*INDIRECT(ADDRESS(ROW()+(0), COLUMN()+(-1), 1)), 2)</f>
        <v>96.81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226.85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1">
        <v>0.575</v>
      </c>
      <c r="G16" s="12">
        <v>29.64</v>
      </c>
      <c r="H16" s="12">
        <f ca="1">ROUND(INDIRECT(ADDRESS(ROW()+(0), COLUMN()+(-2), 1))*INDIRECT(ADDRESS(ROW()+(0), COLUMN()+(-1), 1)), 2)</f>
        <v>17.04</v>
      </c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1">
        <v>0.671</v>
      </c>
      <c r="G17" s="12">
        <v>26.36</v>
      </c>
      <c r="H17" s="12">
        <f ca="1">ROUND(INDIRECT(ADDRESS(ROW()+(0), COLUMN()+(-2), 1))*INDIRECT(ADDRESS(ROW()+(0), COLUMN()+(-1), 1)), 2)</f>
        <v>17.69</v>
      </c>
    </row>
    <row r="18" spans="1:8" ht="13.50" thickBot="1" customHeight="1">
      <c r="A18" s="1" t="s">
        <v>32</v>
      </c>
      <c r="B18" s="1"/>
      <c r="C18" s="1"/>
      <c r="D18" s="10" t="s">
        <v>33</v>
      </c>
      <c r="E18" s="1" t="s">
        <v>34</v>
      </c>
      <c r="F18" s="11">
        <v>0.144</v>
      </c>
      <c r="G18" s="12">
        <v>29.64</v>
      </c>
      <c r="H18" s="12">
        <f ca="1">ROUND(INDIRECT(ADDRESS(ROW()+(0), COLUMN()+(-2), 1))*INDIRECT(ADDRESS(ROW()+(0), COLUMN()+(-1), 1)), 2)</f>
        <v>4.27</v>
      </c>
    </row>
    <row r="19" spans="1:8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3">
        <v>0.575</v>
      </c>
      <c r="G19" s="14">
        <v>26.36</v>
      </c>
      <c r="H19" s="14">
        <f ca="1">ROUND(INDIRECT(ADDRESS(ROW()+(0), COLUMN()+(-2), 1))*INDIRECT(ADDRESS(ROW()+(0), COLUMN()+(-1), 1)), 2)</f>
        <v>15.16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1)),INDIRECT(ADDRESS(ROW()+(-3), COLUMN()+(0), 1)),INDIRECT(ADDRESS(ROW()+(-4), COLUMN()+(0), 1))), 2)</f>
        <v>54.16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19"/>
      <c r="D22" s="20" t="s">
        <v>40</v>
      </c>
      <c r="E22" s="19" t="s">
        <v>41</v>
      </c>
      <c r="F22" s="13">
        <v>2</v>
      </c>
      <c r="G22" s="14">
        <f ca="1">ROUND(SUM(INDIRECT(ADDRESS(ROW()+(-2), COLUMN()+(1), 1)),INDIRECT(ADDRESS(ROW()+(-8), COLUMN()+(1), 1))), 2)</f>
        <v>281.01</v>
      </c>
      <c r="H22" s="14">
        <f ca="1">ROUND(INDIRECT(ADDRESS(ROW()+(0), COLUMN()+(-2), 1))*INDIRECT(ADDRESS(ROW()+(0), COLUMN()+(-1), 1))/100, 2)</f>
        <v>5.62</v>
      </c>
    </row>
    <row r="23" spans="1:8" ht="13.50" thickBot="1" customHeight="1">
      <c r="A23" s="21" t="s">
        <v>42</v>
      </c>
      <c r="B23" s="21"/>
      <c r="C23" s="21"/>
      <c r="D23" s="22"/>
      <c r="E23" s="23"/>
      <c r="F23" s="24" t="s">
        <v>43</v>
      </c>
      <c r="G23" s="25"/>
      <c r="H23" s="26">
        <f ca="1">ROUND(SUM(INDIRECT(ADDRESS(ROW()+(-1), COLUMN()+(0), 1)),INDIRECT(ADDRESS(ROW()+(-3), COLUMN()+(0), 1)),INDIRECT(ADDRESS(ROW()+(-9), COLUMN()+(0), 1))), 2)</f>
        <v>286.63</v>
      </c>
    </row>
  </sheetData>
  <mergeCells count="2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A18:C18"/>
    <mergeCell ref="A19:C19"/>
    <mergeCell ref="A20:C20"/>
    <mergeCell ref="F20:G20"/>
    <mergeCell ref="A21:C21"/>
    <mergeCell ref="E21:F21"/>
    <mergeCell ref="A22:C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