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<sst xmlns="http://schemas.openxmlformats.org/spreadsheetml/2006/main" count="53" uniqueCount="53">
  <si>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</si>
  <si>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EAM010</t>
  </si>
  <si>
    <t xml:space="preserve">m²</t>
  </si>
  <si>
    <t xml:space="preserve">Estructura metàl·lica realitzada amb pòrtics.</t>
  </si>
  <si>
    <r>
      <rPr>
        <sz val="8.25"/>
        <color rgb="FF000000"/>
        <rFont val="Arial"/>
        <family val="2"/>
      </rPr>
      <t xml:space="preserve">Estructura metàl·lica realitzada amb pòrtics i corretges d'acer UNE-EN 10025 S275JR, en perfils laminats en calent, de les sèries IPN, IPE, HEA, HEB o HEM, acabat amb emprimació antioxidant, amb unions soldades en obra, amb una quantia d'acer de 32,8 kg/m², per distància entre recolzaments inferior a 10 m, separació de 4 m entre pòrtics i una altura de pilars de fins a 5 m. El preu inclou les soldadures, els talls, les escapçadures, les peces especials, els casquets i els elements auxiliars de muntatge.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</si>
  <si>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</si>
  <si>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</si>
  <si>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</si>
  <si>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</si>
  <si>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</si>
  <si>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</si>
  <si>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</si>
  <si>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mt07ala010deb</t>
  </si>
  <si>
    <t xml:space="preserve">kg</t>
  </si>
  <si>
    <t xml:space="preserve">Acer laminat UNE-EN 10025 S275JR, en perfils laminats en calent, peces simples, per aplicacions estructurals, acabat amb emprimació antioxidant. Treballat i muntat en taller, per a col·locar amb unions soldades en obra.</t>
  </si>
  <si>
    <t xml:space="preserve">Subtotal materials:</t>
  </si>
  <si>
    <t xml:space="preserve">Equip i maquinària</t>
  </si>
  <si>
    <t xml:space="preserve">mq08sol010</t>
  </si>
  <si>
    <t xml:space="preserve">h</t>
  </si>
  <si>
    <t xml:space="preserve">Equip d'oxitall, amb acetilè com combustible i oxigen com comburent.</t>
  </si>
  <si>
    <t xml:space="preserve">mq08sol020</t>
  </si>
  <si>
    <t xml:space="preserve">h</t>
  </si>
  <si>
    <t xml:space="preserve">Equip i elements auxiliars per soldadura elèctrica.</t>
  </si>
  <si>
    <t xml:space="preserve">mq07ple010bg</t>
  </si>
  <si>
    <t xml:space="preserve">U</t>
  </si>
  <si>
    <t xml:space="preserve">Lloguer diari de cistell elevador de braç articulat, motor dièsel, de 16 m d'altura màxima de treball, inclús manteniment i assegurança de responsabilitat civil.</t>
  </si>
  <si>
    <t xml:space="preserve">mq07gte010a</t>
  </si>
  <si>
    <t xml:space="preserve">h</t>
  </si>
  <si>
    <t xml:space="preserve">Grua autopropulsada de braç telescòpic amb una capacitat d'elevació de 12 t i 20 m d'altura màxima de treball.</t>
  </si>
  <si>
    <t xml:space="preserve">Subtotal equip i maquinària:</t>
  </si>
  <si>
    <t xml:space="preserve">Mà d'obra</t>
  </si>
  <si>
    <t xml:space="preserve">mo047</t>
  </si>
  <si>
    <t xml:space="preserve">h</t>
  </si>
  <si>
    <t xml:space="preserve">Oficial 1ª muntador d'estructura metàl·lica.</t>
  </si>
  <si>
    <t xml:space="preserve">mo094</t>
  </si>
  <si>
    <t xml:space="preserve">h</t>
  </si>
  <si>
    <t xml:space="preserve">Ajudant muntador d'estructura metàl·lica.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</si>
  <si>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</si>
  <si>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</si>
  <si>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</si>
  <si>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</si>
  <si>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2,16€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</si>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</sst>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5.61" customWidth="1"/>
    <col min="5" max="5" width="71.91" customWidth="1"/>
    <col min="6" max="6" width="1.87" customWidth="1"/>
    <col min="7" max="7" width="11.90" customWidth="1"/>
    <col min="8" max="8" width="0.68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32.8</v>
      </c>
      <c r="G10" s="12"/>
      <c r="H10" s="12"/>
      <c r="I10" s="14">
        <v>1.54</v>
      </c>
      <c r="J10" s="14">
        <f ca="1">ROUND(INDIRECT(ADDRESS(ROW()+(0), COLUMN()+(-4), 1))*INDIRECT(ADDRESS(ROW()+(0), COLUMN()+(-1), 1)), 2)</f>
        <v>50.51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50.51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</v>
      </c>
      <c r="G13" s="11"/>
      <c r="H13" s="11"/>
      <c r="I13" s="13">
        <v>8.25</v>
      </c>
      <c r="J13" s="13">
        <f ca="1">ROUND(INDIRECT(ADDRESS(ROW()+(0), COLUMN()+(-4), 1))*INDIRECT(ADDRESS(ROW()+(0), COLUMN()+(-1), 1)), 2)</f>
        <v>0.08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</v>
      </c>
      <c r="G14" s="11"/>
      <c r="H14" s="11"/>
      <c r="I14" s="13">
        <v>3.42</v>
      </c>
      <c r="J14" s="13">
        <f ca="1">ROUND(INDIRECT(ADDRESS(ROW()+(0), COLUMN()+(-4), 1))*INDIRECT(ADDRESS(ROW()+(0), COLUMN()+(-1), 1)), 2)</f>
        <v>0.05</v>
      </c>
    </row>
    <row r="15" spans="1:10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</v>
      </c>
      <c r="G15" s="11"/>
      <c r="H15" s="11"/>
      <c r="I15" s="13">
        <v>129.04</v>
      </c>
      <c r="J15" s="13">
        <f ca="1">ROUND(INDIRECT(ADDRESS(ROW()+(0), COLUMN()+(-4), 1))*INDIRECT(ADDRESS(ROW()+(0), COLUMN()+(-1), 1)), 2)</f>
        <v>1.29</v>
      </c>
    </row>
    <row r="16" spans="1:10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0.01</v>
      </c>
      <c r="G16" s="12"/>
      <c r="H16" s="12"/>
      <c r="I16" s="14">
        <v>54.88</v>
      </c>
      <c r="J16" s="14">
        <f ca="1">ROUND(INDIRECT(ADDRESS(ROW()+(0), COLUMN()+(-4), 1))*INDIRECT(ADDRESS(ROW()+(0), COLUMN()+(-1), 1)), 2)</f>
        <v>0.55</v>
      </c>
    </row>
    <row r="17" spans="1:10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1))), 2)</f>
        <v>1.97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0.324</v>
      </c>
      <c r="G19" s="11"/>
      <c r="H19" s="11"/>
      <c r="I19" s="13">
        <v>29.64</v>
      </c>
      <c r="J19" s="13">
        <f ca="1">ROUND(INDIRECT(ADDRESS(ROW()+(0), COLUMN()+(-4), 1))*INDIRECT(ADDRESS(ROW()+(0), COLUMN()+(-1), 1)), 2)</f>
        <v>9.6</v>
      </c>
    </row>
    <row r="20" spans="1:10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0.324</v>
      </c>
      <c r="G20" s="12"/>
      <c r="H20" s="12"/>
      <c r="I20" s="14">
        <v>26.36</v>
      </c>
      <c r="J20" s="14">
        <f ca="1">ROUND(INDIRECT(ADDRESS(ROW()+(0), COLUMN()+(-4), 1))*INDIRECT(ADDRESS(ROW()+(0), COLUMN()+(-1), 1)), 2)</f>
        <v>8.54</v>
      </c>
    </row>
    <row r="21" spans="1:10" ht="13.50" thickBot="1" customHeight="1">
      <c r="A21" s="15"/>
      <c r="B21" s="15"/>
      <c r="C21" s="15"/>
      <c r="D21" s="15"/>
      <c r="E21" s="15"/>
      <c r="F21" s="9" t="s">
        <v>37</v>
      </c>
      <c r="G21" s="9"/>
      <c r="H21" s="9"/>
      <c r="I21" s="9"/>
      <c r="J21" s="17">
        <f ca="1">ROUND(SUM(INDIRECT(ADDRESS(ROW()+(-1), COLUMN()+(0), 1)),INDIRECT(ADDRESS(ROW()+(-2), COLUMN()+(0), 1))), 2)</f>
        <v>18.14</v>
      </c>
    </row>
    <row r="22" spans="1:10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2"/>
      <c r="H23" s="12"/>
      <c r="I23" s="14">
        <f ca="1">ROUND(SUM(INDIRECT(ADDRESS(ROW()+(-2), COLUMN()+(1), 1)),INDIRECT(ADDRESS(ROW()+(-6), COLUMN()+(1), 1)),INDIRECT(ADDRESS(ROW()+(-12), COLUMN()+(1), 1))), 2)</f>
        <v>70.62</v>
      </c>
      <c r="J23" s="14">
        <f ca="1">ROUND(INDIRECT(ADDRESS(ROW()+(0), COLUMN()+(-4), 1))*INDIRECT(ADDRESS(ROW()+(0), COLUMN()+(-1), 1))/100, 2)</f>
        <v>1.41</v>
      </c>
    </row>
    <row r="24" spans="1:10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4"/>
      <c r="H24" s="24"/>
      <c r="I24" s="25"/>
      <c r="J24" s="26">
        <f ca="1">ROUND(SUM(INDIRECT(ADDRESS(ROW()+(-1), COLUMN()+(0), 1)),INDIRECT(ADDRESS(ROW()+(-3), COLUMN()+(0), 1)),INDIRECT(ADDRESS(ROW()+(-7), COLUMN()+(0), 1)),INDIRECT(ADDRESS(ROW()+(-13), COLUMN()+(0), 1))), 2)</f>
        <v>72.03</v>
      </c>
    </row>
    <row r="27" spans="1:10" ht="13.50" thickBot="1" customHeight="1">
      <c r="A27" s="27" t="s">
        <v>43</v>
      </c>
      <c r="B27" s="27"/>
      <c r="C27" s="27"/>
      <c r="D27" s="27"/>
      <c r="E27" s="27"/>
      <c r="F27" s="27"/>
      <c r="G27" s="27" t="s">
        <v>44</v>
      </c>
      <c r="H27" s="27" t="s">
        <v>45</v>
      </c>
      <c r="I27" s="27"/>
      <c r="J27" s="27" t="s">
        <v>46</v>
      </c>
    </row>
    <row r="28" spans="1:10" ht="13.50" thickBot="1" customHeight="1">
      <c r="A28" s="28" t="s">
        <v>47</v>
      </c>
      <c r="B28" s="28"/>
      <c r="C28" s="28"/>
      <c r="D28" s="28"/>
      <c r="E28" s="28"/>
      <c r="F28" s="28"/>
      <c r="G28" s="29">
        <v>192005</v>
      </c>
      <c r="H28" s="29">
        <v>192006</v>
      </c>
      <c r="I28" s="29"/>
      <c r="J28" s="29" t="s">
        <v>48</v>
      </c>
    </row>
    <row r="29" spans="1:10" ht="24.00" thickBot="1" customHeight="1">
      <c r="A29" s="30" t="s">
        <v>49</v>
      </c>
      <c r="B29" s="30"/>
      <c r="C29" s="30"/>
      <c r="D29" s="30"/>
      <c r="E29" s="30"/>
      <c r="F29" s="30"/>
      <c r="G29" s="31"/>
      <c r="H29" s="31"/>
      <c r="I29" s="31"/>
      <c r="J29" s="3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51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52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4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H15"/>
    <mergeCell ref="A16:B16"/>
    <mergeCell ref="C16:D16"/>
    <mergeCell ref="F16:H16"/>
    <mergeCell ref="A17:B17"/>
    <mergeCell ref="C17:D17"/>
    <mergeCell ref="F17:I17"/>
    <mergeCell ref="A18:B18"/>
    <mergeCell ref="C18:D18"/>
    <mergeCell ref="E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I21"/>
    <mergeCell ref="A22:B22"/>
    <mergeCell ref="C22:D22"/>
    <mergeCell ref="E22:H22"/>
    <mergeCell ref="A23:B23"/>
    <mergeCell ref="C23:D23"/>
    <mergeCell ref="F23:H23"/>
    <mergeCell ref="A24:E24"/>
    <mergeCell ref="F24:I24"/>
    <mergeCell ref="A27:F27"/>
    <mergeCell ref="H27:I27"/>
    <mergeCell ref="A28:F28"/>
    <mergeCell ref="G28:G29"/>
    <mergeCell ref="H28:I29"/>
    <mergeCell ref="J28:J29"/>
    <mergeCell ref="A29:F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