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<sst xmlns="http://schemas.openxmlformats.org/spreadsheetml/2006/main" count="52" uniqueCount="52">
  <si>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</si>
  <si>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EFM010</t>
  </si>
  <si>
    <t xml:space="preserve">m³</t>
  </si>
  <si>
    <t xml:space="preserve">Mur de fàbrica, de maó ceràmic.</t>
  </si>
  <si>
    <r>
      <rPr>
        <sz val="8.25"/>
        <color rgb="FF000000"/>
        <rFont val="Arial"/>
        <family val="2"/>
      </rPr>
      <t xml:space="preserve">Mur de 1 peu d'espessor de fàbrica de maó ceràmic cara vista massís d'elaboració mecànica, color vermell, 28,5x13,5x5 cm, amb junts horitzontals i verticals de 20 mm d'espessor, junt renfonsada, rebuda amb morter de ciment industrial, color gris, M-5, subministrat a granel.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</si>
  <si>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</si>
  <si>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</si>
  <si>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</si>
  <si>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</si>
  <si>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</si>
  <si>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</si>
  <si>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</si>
  <si>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mt05bmq010a</t>
  </si>
  <si>
    <t xml:space="preserve">U</t>
  </si>
  <si>
    <t xml:space="preserve">Maó ceràmic cara vista massís d'elaboració mecànica, color vermell, 28,5x13,5x5 cm, per a ús en fàbrica no protegida (peça U), densitat 1850 kg/m³,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</si>
  <si>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</si>
  <si>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</si>
  <si>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</si>
  <si>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</si>
  <si>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</si>
  <si>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</si>
  <si>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Subtotal materials:</t>
  </si>
  <si>
    <t xml:space="preserve">Equip i maquinària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</si>
  <si>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</si>
  <si>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</si>
  <si>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</si>
  <si>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Subtotal equip i maquinària:</t>
  </si>
  <si>
    <t xml:space="preserve">Mà d'obra</t>
  </si>
  <si>
    <t xml:space="preserve">mo021</t>
  </si>
  <si>
    <t xml:space="preserve">h</t>
  </si>
  <si>
    <t xml:space="preserve">Oficial 1ª construcció en treballs de ram de paleta.</t>
  </si>
  <si>
    <t xml:space="preserve">mo114</t>
  </si>
  <si>
    <t xml:space="preserve">h</t>
  </si>
  <si>
    <t xml:space="preserve">Peó ordinari construcció en treballs de ram de paleta.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</si>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</sst>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1.91" customWidth="1"/>
    <col min="6" max="6" width="3.23" customWidth="1"/>
    <col min="7" max="7" width="11.73" customWidth="1"/>
    <col min="8" max="8" width="12.24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340.345</v>
      </c>
      <c r="G10" s="11"/>
      <c r="H10" s="12">
        <v>0.58</v>
      </c>
      <c r="I10" s="12">
        <f ca="1">ROUND(INDIRECT(ADDRESS(ROW()+(0), COLUMN()+(-3), 1))*INDIRECT(ADDRESS(ROW()+(0), COLUMN()+(-1), 1)), 2)</f>
        <v>197.4</v>
      </c>
      <c r="J10" s="12"/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0.106</v>
      </c>
      <c r="G11" s="11"/>
      <c r="H11" s="12">
        <v>1.5</v>
      </c>
      <c r="I11" s="12">
        <f ca="1">ROUND(INDIRECT(ADDRESS(ROW()+(0), COLUMN()+(-3), 1))*INDIRECT(ADDRESS(ROW()+(0), COLUMN()+(-1), 1)), 2)</f>
        <v>0.16</v>
      </c>
      <c r="J11" s="12"/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0.583</v>
      </c>
      <c r="G12" s="13"/>
      <c r="H12" s="14">
        <v>50.2</v>
      </c>
      <c r="I12" s="14">
        <f ca="1">ROUND(INDIRECT(ADDRESS(ROW()+(0), COLUMN()+(-3), 1))*INDIRECT(ADDRESS(ROW()+(0), COLUMN()+(-1), 1)), 2)</f>
        <v>29.27</v>
      </c>
      <c r="J12" s="14"/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17">
        <f ca="1">ROUND(SUM(INDIRECT(ADDRESS(ROW()+(-1), COLUMN()+(0), 1)),INDIRECT(ADDRESS(ROW()+(-2), COLUMN()+(0), 1)),INDIRECT(ADDRESS(ROW()+(-3), COLUMN()+(0), 1))), 2)</f>
        <v>226.83</v>
      </c>
      <c r="J13" s="17"/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5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2.216</v>
      </c>
      <c r="G15" s="13"/>
      <c r="H15" s="14">
        <v>1.94</v>
      </c>
      <c r="I15" s="14">
        <f ca="1">ROUND(INDIRECT(ADDRESS(ROW()+(0), COLUMN()+(-3), 1))*INDIRECT(ADDRESS(ROW()+(0), COLUMN()+(-1), 1)), 2)</f>
        <v>4.3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17">
        <f ca="1">ROUND(SUM(INDIRECT(ADDRESS(ROW()+(-1), COLUMN()+(0), 1))), 2)</f>
        <v>4.3</v>
      </c>
      <c r="J16" s="17"/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5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7.71</v>
      </c>
      <c r="G18" s="11"/>
      <c r="H18" s="12">
        <v>29.67</v>
      </c>
      <c r="I18" s="12">
        <f ca="1">ROUND(INDIRECT(ADDRESS(ROW()+(0), COLUMN()+(-3), 1))*INDIRECT(ADDRESS(ROW()+(0), COLUMN()+(-1), 1)), 2)</f>
        <v>228.76</v>
      </c>
      <c r="J18" s="12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3.855</v>
      </c>
      <c r="G19" s="13"/>
      <c r="H19" s="14">
        <v>24.86</v>
      </c>
      <c r="I19" s="14">
        <f ca="1">ROUND(INDIRECT(ADDRESS(ROW()+(0), COLUMN()+(-3), 1))*INDIRECT(ADDRESS(ROW()+(0), COLUMN()+(-1), 1)), 2)</f>
        <v>95.84</v>
      </c>
      <c r="J19" s="14"/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17">
        <f ca="1">ROUND(SUM(INDIRECT(ADDRESS(ROW()+(-1), COLUMN()+(0), 1)),INDIRECT(ADDRESS(ROW()+(-2), COLUMN()+(0), 1))), 2)</f>
        <v>324.6</v>
      </c>
      <c r="J20" s="17"/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5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4">
        <f ca="1">ROUND(SUM(INDIRECT(ADDRESS(ROW()+(-2), COLUMN()+(1), 1)),INDIRECT(ADDRESS(ROW()+(-6), COLUMN()+(1), 1)),INDIRECT(ADDRESS(ROW()+(-9), COLUMN()+(1), 1))), 2)</f>
        <v>555.73</v>
      </c>
      <c r="I22" s="14">
        <f ca="1">ROUND(INDIRECT(ADDRESS(ROW()+(0), COLUMN()+(-3), 1))*INDIRECT(ADDRESS(ROW()+(0), COLUMN()+(-1), 1))/100, 2)</f>
        <v>11.11</v>
      </c>
      <c r="J22" s="14"/>
    </row>
    <row r="23" spans="1:10" ht="13.50" thickBot="1" customHeight="1">
      <c r="A23" s="8"/>
      <c r="B23" s="8"/>
      <c r="C23" s="8"/>
      <c r="D23" s="8"/>
      <c r="E23" s="8"/>
      <c r="F23" s="21" t="s">
        <v>38</v>
      </c>
      <c r="G23" s="21"/>
      <c r="H23" s="21"/>
      <c r="I23" s="22">
        <f ca="1">ROUND(SUM(INDIRECT(ADDRESS(ROW()+(-1), COLUMN()+(0), 1)),INDIRECT(ADDRESS(ROW()+(-3), COLUMN()+(0), 1)),INDIRECT(ADDRESS(ROW()+(-7), COLUMN()+(0), 1)),INDIRECT(ADDRESS(ROW()+(-10), COLUMN()+(0), 1))), 2)</f>
        <v>566.84</v>
      </c>
      <c r="J23" s="22"/>
    </row>
    <row r="26" spans="1:10" ht="13.50" thickBot="1" customHeight="1">
      <c r="A26" s="23" t="s">
        <v>39</v>
      </c>
      <c r="B26" s="23"/>
      <c r="C26" s="23"/>
      <c r="D26" s="23"/>
      <c r="E26" s="23"/>
      <c r="F26" s="23"/>
      <c r="G26" s="23" t="s">
        <v>40</v>
      </c>
      <c r="H26" s="23" t="s">
        <v>41</v>
      </c>
      <c r="I26" s="23"/>
      <c r="J26" s="23" t="s">
        <v>42</v>
      </c>
    </row>
    <row r="27" spans="1:10" ht="13.50" thickBot="1" customHeight="1">
      <c r="A27" s="24" t="s">
        <v>43</v>
      </c>
      <c r="B27" s="24"/>
      <c r="C27" s="24"/>
      <c r="D27" s="24"/>
      <c r="E27" s="24"/>
      <c r="F27" s="24"/>
      <c r="G27" s="25">
        <v>1.06202e+06</v>
      </c>
      <c r="H27" s="25">
        <v>1.06202e+06</v>
      </c>
      <c r="I27" s="25"/>
      <c r="J27" s="25" t="s">
        <v>44</v>
      </c>
    </row>
    <row r="28" spans="1:10" ht="13.50" thickBot="1" customHeight="1">
      <c r="A28" s="26" t="s">
        <v>45</v>
      </c>
      <c r="B28" s="26"/>
      <c r="C28" s="26"/>
      <c r="D28" s="26"/>
      <c r="E28" s="26"/>
      <c r="F28" s="26"/>
      <c r="G28" s="27"/>
      <c r="H28" s="27"/>
      <c r="I28" s="27"/>
      <c r="J28" s="27"/>
    </row>
    <row r="29" spans="1:10" ht="13.50" thickBot="1" customHeight="1">
      <c r="A29" s="24" t="s">
        <v>46</v>
      </c>
      <c r="B29" s="24"/>
      <c r="C29" s="24"/>
      <c r="D29" s="24"/>
      <c r="E29" s="24"/>
      <c r="F29" s="24"/>
      <c r="G29" s="25">
        <v>1.18202e+06</v>
      </c>
      <c r="H29" s="25">
        <v>1.18202e+06</v>
      </c>
      <c r="I29" s="25"/>
      <c r="J29" s="25" t="s">
        <v>47</v>
      </c>
    </row>
    <row r="30" spans="1:10" ht="13.50" thickBot="1" customHeight="1">
      <c r="A30" s="26" t="s">
        <v>48</v>
      </c>
      <c r="B30" s="26"/>
      <c r="C30" s="26"/>
      <c r="D30" s="26"/>
      <c r="E30" s="26"/>
      <c r="F30" s="26"/>
      <c r="G30" s="27"/>
      <c r="H30" s="27"/>
      <c r="I30" s="27"/>
      <c r="J30" s="27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51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3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G12"/>
    <mergeCell ref="I12:J12"/>
    <mergeCell ref="A13:B13"/>
    <mergeCell ref="C13:D13"/>
    <mergeCell ref="F13:H13"/>
    <mergeCell ref="I13:J13"/>
    <mergeCell ref="A14:B14"/>
    <mergeCell ref="C14:D14"/>
    <mergeCell ref="E14:G14"/>
    <mergeCell ref="I14:J14"/>
    <mergeCell ref="A15:B15"/>
    <mergeCell ref="C15:D15"/>
    <mergeCell ref="F15:G15"/>
    <mergeCell ref="I15:J15"/>
    <mergeCell ref="A16:B16"/>
    <mergeCell ref="C16:D16"/>
    <mergeCell ref="F16:H16"/>
    <mergeCell ref="I16:J16"/>
    <mergeCell ref="A17:B17"/>
    <mergeCell ref="C17:D17"/>
    <mergeCell ref="E17:G17"/>
    <mergeCell ref="I17:J17"/>
    <mergeCell ref="A18:B18"/>
    <mergeCell ref="C18:D18"/>
    <mergeCell ref="F18:G18"/>
    <mergeCell ref="I18:J18"/>
    <mergeCell ref="A19:B19"/>
    <mergeCell ref="C19:D19"/>
    <mergeCell ref="F19:G19"/>
    <mergeCell ref="I19:J19"/>
    <mergeCell ref="A20:B20"/>
    <mergeCell ref="C20:D20"/>
    <mergeCell ref="F20:H20"/>
    <mergeCell ref="I20:J20"/>
    <mergeCell ref="A21:B21"/>
    <mergeCell ref="C21:D21"/>
    <mergeCell ref="E21:G21"/>
    <mergeCell ref="I21:J21"/>
    <mergeCell ref="A22:B22"/>
    <mergeCell ref="C22:D22"/>
    <mergeCell ref="F22:G22"/>
    <mergeCell ref="I22:J22"/>
    <mergeCell ref="A23:B23"/>
    <mergeCell ref="C23:D23"/>
    <mergeCell ref="F23:H23"/>
    <mergeCell ref="I23:J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