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<sst xmlns="http://schemas.openxmlformats.org/spreadsheetml/2006/main" count="52" uniqueCount="52">
  <si>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</si>
  <si>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EHI010</t>
  </si>
  <si>
    <t xml:space="preserve">m²</t>
  </si>
  <si>
    <t xml:space="preserve">Sostre sanitari ventilat.</t>
  </si>
  <si>
    <r>
      <rPr>
        <sz val="8.25"/>
        <color rgb="FF000000"/>
        <rFont val="Arial"/>
        <family val="2"/>
      </rPr>
      <t xml:space="preserve">Forjat sanitari de formigó armat de 20+4 cm de cantell total, sobre encofrat perdut de mòduls de polipropilè reciclat, realitzat amb formigó HA-25/B/12/IIa fabricat en central, i abocament amb cubilot, acer UNE-EN 10080 B 500 S en zona de congrenys i bigues de fonamentació, quantia 3 kg/m², i malla electrosoldada ME 15x15 Ø 5-5 B 500 T 6x2,20 UNE-EN 10080 com a armadura de repartiment, col·locada sobre separadors homologats, en capa de compressió de 4 cm d'espessor; amb junts de retracció de 5 mm d'espessor, mitjançant tall amb disc de diamant; recolzat tot això sobre base de formigó de neteja. Inclús cèrcols perimetrals de planta conformats amb sistema d'encofrat recuperable de taulers de fusta. El preu no inclou la capa de formigó de neteja.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</si>
  <si>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</si>
  <si>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</si>
  <si>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</si>
  <si>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</si>
  <si>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</si>
  <si>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</si>
  <si>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</si>
  <si>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mt07cid010j</t>
  </si>
  <si>
    <t xml:space="preserve">m²</t>
  </si>
  <si>
    <t xml:space="preserve">Encofrat perdut de mòduls de polipropilè reciclat, de 50x50x20 cm, per a soleres i forjats sanitaris ventilats.</t>
  </si>
  <si>
    <t xml:space="preserve">mt08efa010</t>
  </si>
  <si>
    <t xml:space="preserve">m²</t>
  </si>
  <si>
    <t xml:space="preserve">Sistema d'encofrat recuperable de taulers de fusta per a cèrcols perimetrals.</t>
  </si>
  <si>
    <t xml:space="preserve">mt07aco010c</t>
  </si>
  <si>
    <t xml:space="preserve">kg</t>
  </si>
  <si>
    <t xml:space="preserve">Ferralla elaborada en taller industrial amb acer en barres corrugades, UNE-EN 10080 B 500 S, de varis diàmetres.</t>
  </si>
  <si>
    <t xml:space="preserve">mt07ame010b</t>
  </si>
  <si>
    <t xml:space="preserve">m²</t>
  </si>
  <si>
    <t xml:space="preserve">Malla electrosoldada ME 15x15 Ø 5-5 B 500 T 6x2,20 UNE-EN 10080.</t>
  </si>
  <si>
    <t xml:space="preserve">mt10haf010nca</t>
  </si>
  <si>
    <t xml:space="preserve">m³</t>
  </si>
  <si>
    <t xml:space="preserve">Formigó HA-25/B/12/IIa, fabricat en central.</t>
  </si>
  <si>
    <t xml:space="preserve">Subtotal materials:</t>
  </si>
  <si>
    <t xml:space="preserve">Equip i maquinària</t>
  </si>
  <si>
    <t xml:space="preserve">mq06vib020</t>
  </si>
  <si>
    <t xml:space="preserve">h</t>
  </si>
  <si>
    <t xml:space="preserve">Regla vibrant de 3 m.</t>
  </si>
  <si>
    <t xml:space="preserve">mq06cor020</t>
  </si>
  <si>
    <t xml:space="preserve">h</t>
  </si>
  <si>
    <t xml:space="preserve">Equip per a tall de juntes en soleres de formigó.</t>
  </si>
  <si>
    <t xml:space="preserve">Subtotal equip i maquinària:</t>
  </si>
  <si>
    <t xml:space="preserve">Mà d'obra</t>
  </si>
  <si>
    <t xml:space="preserve">mo042</t>
  </si>
  <si>
    <t xml:space="preserve">h</t>
  </si>
  <si>
    <t xml:space="preserve">Oficial 1ª estructurista.</t>
  </si>
  <si>
    <t xml:space="preserve">mo089</t>
  </si>
  <si>
    <t xml:space="preserve">h</t>
  </si>
  <si>
    <t xml:space="preserve">Ajudant estructurista.</t>
  </si>
  <si>
    <t xml:space="preserve">mo112</t>
  </si>
  <si>
    <t xml:space="preserve">h</t>
  </si>
  <si>
    <t xml:space="preserve">Peó especialitzat construcció.</t>
  </si>
  <si>
    <t xml:space="preserve">Subtotal mà d'obra:</t>
  </si>
  <si>
    <t xml:space="preserve">Costos directes complementaris</t>
  </si>
  <si>
    <t xml:space="preserve">%</t>
  </si>
  <si>
    <t xml:space="preserve">Costos directes complementaris</t>
  </si>
  <si>
    <t xml:space="preserve">Cost de manteniment decennal: 1,39€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</si>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</sst>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6.63" customWidth="1"/>
    <col min="5" max="5" width="71.57"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1.05</v>
      </c>
      <c r="G10" s="12">
        <v>9.64</v>
      </c>
      <c r="H10" s="12">
        <f ca="1">ROUND(INDIRECT(ADDRESS(ROW()+(0), COLUMN()+(-2), 1))*INDIRECT(ADDRESS(ROW()+(0), COLUMN()+(-1), 1)), 2)</f>
        <v>10.12</v>
      </c>
    </row>
    <row r="11" spans="1:8" ht="13.50" thickBot="1" customHeight="1">
      <c r="A11" s="1" t="s">
        <v>15</v>
      </c>
      <c r="B11" s="1"/>
      <c r="C11" s="1"/>
      <c r="D11" s="10" t="s">
        <v>16</v>
      </c>
      <c r="E11" s="1" t="s">
        <v>17</v>
      </c>
      <c r="F11" s="11">
        <v>0.1</v>
      </c>
      <c r="G11" s="12">
        <v>1.24</v>
      </c>
      <c r="H11" s="12">
        <f ca="1">ROUND(INDIRECT(ADDRESS(ROW()+(0), COLUMN()+(-2), 1))*INDIRECT(ADDRESS(ROW()+(0), COLUMN()+(-1), 1)), 2)</f>
        <v>0.12</v>
      </c>
    </row>
    <row r="12" spans="1:8" ht="24.00" thickBot="1" customHeight="1">
      <c r="A12" s="1" t="s">
        <v>18</v>
      </c>
      <c r="B12" s="1"/>
      <c r="C12" s="1"/>
      <c r="D12" s="10" t="s">
        <v>19</v>
      </c>
      <c r="E12" s="1" t="s">
        <v>20</v>
      </c>
      <c r="F12" s="11">
        <v>3</v>
      </c>
      <c r="G12" s="12">
        <v>0.81</v>
      </c>
      <c r="H12" s="12">
        <f ca="1">ROUND(INDIRECT(ADDRESS(ROW()+(0), COLUMN()+(-2), 1))*INDIRECT(ADDRESS(ROW()+(0), COLUMN()+(-1), 1)), 2)</f>
        <v>2.43</v>
      </c>
    </row>
    <row r="13" spans="1:8" ht="13.50" thickBot="1" customHeight="1">
      <c r="A13" s="1" t="s">
        <v>21</v>
      </c>
      <c r="B13" s="1"/>
      <c r="C13" s="1"/>
      <c r="D13" s="10" t="s">
        <v>22</v>
      </c>
      <c r="E13" s="1" t="s">
        <v>23</v>
      </c>
      <c r="F13" s="11">
        <v>1.1</v>
      </c>
      <c r="G13" s="12">
        <v>1.67</v>
      </c>
      <c r="H13" s="12">
        <f ca="1">ROUND(INDIRECT(ADDRESS(ROW()+(0), COLUMN()+(-2), 1))*INDIRECT(ADDRESS(ROW()+(0), COLUMN()+(-1), 1)), 2)</f>
        <v>1.84</v>
      </c>
    </row>
    <row r="14" spans="1:8" ht="13.50" thickBot="1" customHeight="1">
      <c r="A14" s="1" t="s">
        <v>24</v>
      </c>
      <c r="B14" s="1"/>
      <c r="C14" s="1"/>
      <c r="D14" s="10" t="s">
        <v>25</v>
      </c>
      <c r="E14" s="1" t="s">
        <v>26</v>
      </c>
      <c r="F14" s="13">
        <v>0.154</v>
      </c>
      <c r="G14" s="14">
        <v>69.18</v>
      </c>
      <c r="H14" s="14">
        <f ca="1">ROUND(INDIRECT(ADDRESS(ROW()+(0), COLUMN()+(-2), 1))*INDIRECT(ADDRESS(ROW()+(0), COLUMN()+(-1), 1)), 2)</f>
        <v>10.65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25.16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0.082</v>
      </c>
      <c r="G17" s="12">
        <v>4.67</v>
      </c>
      <c r="H17" s="12">
        <f ca="1">ROUND(INDIRECT(ADDRESS(ROW()+(0), COLUMN()+(-2), 1))*INDIRECT(ADDRESS(ROW()+(0), COLUMN()+(-1), 1)), 2)</f>
        <v>0.38</v>
      </c>
    </row>
    <row r="18" spans="1:8" ht="13.50" thickBot="1" customHeight="1">
      <c r="A18" s="1" t="s">
        <v>32</v>
      </c>
      <c r="B18" s="1"/>
      <c r="C18" s="1"/>
      <c r="D18" s="10" t="s">
        <v>33</v>
      </c>
      <c r="E18" s="1" t="s">
        <v>34</v>
      </c>
      <c r="F18" s="13">
        <v>0.075</v>
      </c>
      <c r="G18" s="14">
        <v>9.5</v>
      </c>
      <c r="H18" s="14">
        <f ca="1">ROUND(INDIRECT(ADDRESS(ROW()+(0), COLUMN()+(-2), 1))*INDIRECT(ADDRESS(ROW()+(0), COLUMN()+(-1), 1)), 2)</f>
        <v>0.71</v>
      </c>
    </row>
    <row r="19" spans="1:8" ht="13.50" thickBot="1" customHeight="1">
      <c r="A19" s="15"/>
      <c r="B19" s="15"/>
      <c r="C19" s="15"/>
      <c r="D19" s="15"/>
      <c r="E19" s="15"/>
      <c r="F19" s="9" t="s">
        <v>35</v>
      </c>
      <c r="G19" s="9"/>
      <c r="H19" s="17">
        <f ca="1">ROUND(SUM(INDIRECT(ADDRESS(ROW()+(-1), COLUMN()+(0), 1)),INDIRECT(ADDRESS(ROW()+(-2), COLUMN()+(0), 1))), 2)</f>
        <v>1.09</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0.132</v>
      </c>
      <c r="G21" s="12">
        <v>24.5</v>
      </c>
      <c r="H21" s="12">
        <f ca="1">ROUND(INDIRECT(ADDRESS(ROW()+(0), COLUMN()+(-2), 1))*INDIRECT(ADDRESS(ROW()+(0), COLUMN()+(-1), 1)), 2)</f>
        <v>3.23</v>
      </c>
    </row>
    <row r="22" spans="1:8" ht="13.50" thickBot="1" customHeight="1">
      <c r="A22" s="1" t="s">
        <v>40</v>
      </c>
      <c r="B22" s="1"/>
      <c r="C22" s="1"/>
      <c r="D22" s="10" t="s">
        <v>41</v>
      </c>
      <c r="E22" s="1" t="s">
        <v>42</v>
      </c>
      <c r="F22" s="11">
        <v>0.132</v>
      </c>
      <c r="G22" s="12">
        <v>21.75</v>
      </c>
      <c r="H22" s="12">
        <f ca="1">ROUND(INDIRECT(ADDRESS(ROW()+(0), COLUMN()+(-2), 1))*INDIRECT(ADDRESS(ROW()+(0), COLUMN()+(-1), 1)), 2)</f>
        <v>2.87</v>
      </c>
    </row>
    <row r="23" spans="1:8" ht="13.50" thickBot="1" customHeight="1">
      <c r="A23" s="1" t="s">
        <v>43</v>
      </c>
      <c r="B23" s="1"/>
      <c r="C23" s="1"/>
      <c r="D23" s="10" t="s">
        <v>44</v>
      </c>
      <c r="E23" s="1" t="s">
        <v>45</v>
      </c>
      <c r="F23" s="13">
        <v>0.087</v>
      </c>
      <c r="G23" s="14">
        <v>21.15</v>
      </c>
      <c r="H23" s="14">
        <f ca="1">ROUND(INDIRECT(ADDRESS(ROW()+(0), COLUMN()+(-2), 1))*INDIRECT(ADDRESS(ROW()+(0), COLUMN()+(-1), 1)), 2)</f>
        <v>1.84</v>
      </c>
    </row>
    <row r="24" spans="1:8" ht="13.50" thickBot="1" customHeight="1">
      <c r="A24" s="15"/>
      <c r="B24" s="15"/>
      <c r="C24" s="15"/>
      <c r="D24" s="15"/>
      <c r="E24" s="15"/>
      <c r="F24" s="9" t="s">
        <v>46</v>
      </c>
      <c r="G24" s="9"/>
      <c r="H24" s="17">
        <f ca="1">ROUND(SUM(INDIRECT(ADDRESS(ROW()+(-1), COLUMN()+(0), 1)),INDIRECT(ADDRESS(ROW()+(-2), COLUMN()+(0), 1)),INDIRECT(ADDRESS(ROW()+(-3), COLUMN()+(0), 1))), 2)</f>
        <v>7.94</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1)),INDIRECT(ADDRESS(ROW()+(-7), COLUMN()+(1), 1)),INDIRECT(ADDRESS(ROW()+(-11), COLUMN()+(1), 1))), 2)</f>
        <v>34.19</v>
      </c>
      <c r="H26" s="14">
        <f ca="1">ROUND(INDIRECT(ADDRESS(ROW()+(0), COLUMN()+(-2), 1))*INDIRECT(ADDRESS(ROW()+(0), COLUMN()+(-1), 1))/100, 2)</f>
        <v>0.68</v>
      </c>
    </row>
    <row r="27" spans="1:8" ht="13.50" thickBot="1" customHeight="1">
      <c r="A27" s="21" t="s">
        <v>50</v>
      </c>
      <c r="B27" s="21"/>
      <c r="C27" s="21"/>
      <c r="D27" s="22"/>
      <c r="E27" s="23"/>
      <c r="F27" s="24" t="s">
        <v>51</v>
      </c>
      <c r="G27" s="25"/>
      <c r="H27" s="26">
        <f ca="1">ROUND(SUM(INDIRECT(ADDRESS(ROW()+(-1), COLUMN()+(0), 1)),INDIRECT(ADDRESS(ROW()+(-3), COLUMN()+(0), 1)),INDIRECT(ADDRESS(ROW()+(-8), COLUMN()+(0), 1)),INDIRECT(ADDRESS(ROW()+(-12), COLUMN()+(0), 1))), 2)</f>
        <v>34.87</v>
      </c>
    </row>
  </sheetData>
  <mergeCells count="31">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