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<sst xmlns="http://schemas.openxmlformats.org/spreadsheetml/2006/main" count="68" uniqueCount="68">
  <si>
    <t xml:space="preserve"/>
  </si>
  <si>
    <t xml:space="preserve">EHI020</t>
  </si>
  <si>
    <t xml:space="preserve">m²</t>
  </si>
  <si>
    <t xml:space="preserve">Sostre sanitari ventilat, sistema "CÁVITI".</t>
  </si>
  <si>
    <r>
      <rPr>
        <sz val="8.25"/>
        <color rgb="FF000000"/>
        <rFont val="Arial"/>
        <family val="2"/>
      </rPr>
      <t xml:space="preserve">Forjat sanitari de formigó armat de 20+5 cm de cantell total, sobre encofrat perdut de peces de polipropilè reciclat, C-20 "CÁVITI", realitzat amb formigó HA-25/B/12/IIa fabricat en central, i abocament amb cubilot, acer UNE-EN 10080 B 500 S en zona de congrenys i bigues de fonamentació, quantia 3 kg/m², i malla electrosoldada ME 10x10 Ø 5-5 B 500 T 6x2,20 UNE-EN 10080 com a armadura de repartiment, col·locada sobre separadors homologats, en capa de compressió de 5 cm d'espessor; amb junts de retracció de 5 mm d'espessor, mitjançant tall amb disc de diamant; recolzat tot això sobre base de formigó de neteja. Inclús cèrcols perimetrals de planta conformats amb sistema d'encofrat recuperable de taulers de fusta. El preu no inclou la capa de formigó de neteja.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</si>
  <si>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</si>
  <si>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</si>
  <si>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</si>
  <si>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</si>
  <si>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</si>
  <si>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</si>
  <si>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</si>
  <si>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mt07cav010dd</t>
  </si>
  <si>
    <t xml:space="preserve">m²</t>
  </si>
  <si>
    <t xml:space="preserve">Encofrat perdut de peces de polipropilè reciclat, C-20 "CÁVITI", de 750x500x200 mm, color negre, per a soleres i forjats sanitaris ventilats.</t>
  </si>
  <si>
    <t xml:space="preserve">mt08efa010</t>
  </si>
  <si>
    <t xml:space="preserve">m²</t>
  </si>
  <si>
    <t xml:space="preserve">Sistema d'encofrat recuperable de taulers de fusta per a cèrcols perimetrals.</t>
  </si>
  <si>
    <t xml:space="preserve">mt07aco010c</t>
  </si>
  <si>
    <t xml:space="preserve">kg</t>
  </si>
  <si>
    <t xml:space="preserve">Ferralla elaborada en taller industrial amb acer en barres corrugades, UNE-EN 10080 B 500 S, de varis diàmetres.</t>
  </si>
  <si>
    <t xml:space="preserve">mt07ame010a</t>
  </si>
  <si>
    <t xml:space="preserve">m²</t>
  </si>
  <si>
    <t xml:space="preserve">Malla electrosoldada ME 10x10 Ø 5-5 B 500 T 6x2,20 UNE-EN 10080.</t>
  </si>
  <si>
    <t xml:space="preserve">mt10haf010nca</t>
  </si>
  <si>
    <t xml:space="preserve">m³</t>
  </si>
  <si>
    <t xml:space="preserve">Formigó HA-25/B/12/IIa, fabricat en central.</t>
  </si>
  <si>
    <t xml:space="preserve">mt07aco020o</t>
  </si>
  <si>
    <t xml:space="preserve">U</t>
  </si>
  <si>
    <t xml:space="preserve">Separador homologat per malla electrosoldada.</t>
  </si>
  <si>
    <t xml:space="preserve">mt16pea020c</t>
  </si>
  <si>
    <t xml:space="preserve">m²</t>
  </si>
  <si>
    <t xml:space="preserve">Panell rígid de poliestirè expandit, segons UNE-EN 13163, mecanitzat lateral recte, de 30 mm d'espessor, resistència tèrmica 0,8 m²K/W, conductivitat tèrmica 0,036 W/(mK), per junta de dilatació.</t>
  </si>
  <si>
    <t xml:space="preserve">Subtotal materials:</t>
  </si>
  <si>
    <t xml:space="preserve">Equip i maquinària</t>
  </si>
  <si>
    <t xml:space="preserve">mq06vib020</t>
  </si>
  <si>
    <t xml:space="preserve">h</t>
  </si>
  <si>
    <t xml:space="preserve">Regla vibrant de 3 m.</t>
  </si>
  <si>
    <t xml:space="preserve">mq06cor020</t>
  </si>
  <si>
    <t xml:space="preserve">h</t>
  </si>
  <si>
    <t xml:space="preserve">Equip per a tall de juntes en soleres de formigó.</t>
  </si>
  <si>
    <t xml:space="preserve">Subtotal equip i maquinària:</t>
  </si>
  <si>
    <t xml:space="preserve">Mà d'obra</t>
  </si>
  <si>
    <t xml:space="preserve">mo042</t>
  </si>
  <si>
    <t xml:space="preserve">h</t>
  </si>
  <si>
    <t xml:space="preserve">Oficial 1ª estructurista.</t>
  </si>
  <si>
    <t xml:space="preserve">mo089</t>
  </si>
  <si>
    <t xml:space="preserve">h</t>
  </si>
  <si>
    <t xml:space="preserve">Ajudant estructurista.</t>
  </si>
  <si>
    <t xml:space="preserve">mo112</t>
  </si>
  <si>
    <t xml:space="preserve">h</t>
  </si>
  <si>
    <t xml:space="preserve">Peó especialitzat construcció.</t>
  </si>
  <si>
    <t xml:space="preserve">Subtotal mà d'obra:</t>
  </si>
  <si>
    <t xml:space="preserve">Costos directes complementaris</t>
  </si>
  <si>
    <t xml:space="preserve">%</t>
  </si>
  <si>
    <t xml:space="preserve">Costos directes complementaris</t>
  </si>
  <si>
    <t xml:space="preserve">Cost de manteniment decennal: 1,43€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</si>
  <si>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</si>
  <si>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</si>
  <si>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</si>
  <si>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</si>
  <si>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</si>
  <si>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13163:2013/A1:2015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</si>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</sst>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6.63" customWidth="1"/>
    <col min="5" max="5" width="72.59" customWidth="1"/>
    <col min="6" max="6" width="1.19" customWidth="1"/>
    <col min="7" max="7" width="11.73" customWidth="1"/>
    <col min="8" max="8" width="2.04"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
      <c r="D10" s="10" t="s">
        <v>13</v>
      </c>
      <c r="E10" s="1" t="s">
        <v>14</v>
      </c>
      <c r="F10" s="11">
        <v>1.05</v>
      </c>
      <c r="G10" s="11"/>
      <c r="H10" s="11"/>
      <c r="I10" s="12">
        <v>8.57</v>
      </c>
      <c r="J10" s="12"/>
      <c r="K10" s="12">
        <f ca="1">ROUND(INDIRECT(ADDRESS(ROW()+(0), COLUMN()+(-5), 1))*INDIRECT(ADDRESS(ROW()+(0), COLUMN()+(-2), 1)), 2)</f>
        <v>9</v>
      </c>
    </row>
    <row r="11" spans="1:11" ht="13.50" thickBot="1" customHeight="1">
      <c r="A11" s="1" t="s">
        <v>15</v>
      </c>
      <c r="B11" s="1"/>
      <c r="C11" s="1"/>
      <c r="D11" s="10" t="s">
        <v>16</v>
      </c>
      <c r="E11" s="1" t="s">
        <v>17</v>
      </c>
      <c r="F11" s="11">
        <v>0.1</v>
      </c>
      <c r="G11" s="11"/>
      <c r="H11" s="11"/>
      <c r="I11" s="12">
        <v>1.24</v>
      </c>
      <c r="J11" s="12"/>
      <c r="K11" s="12">
        <f ca="1">ROUND(INDIRECT(ADDRESS(ROW()+(0), COLUMN()+(-5), 1))*INDIRECT(ADDRESS(ROW()+(0), COLUMN()+(-2), 1)), 2)</f>
        <v>0.12</v>
      </c>
    </row>
    <row r="12" spans="1:11" ht="24.00" thickBot="1" customHeight="1">
      <c r="A12" s="1" t="s">
        <v>18</v>
      </c>
      <c r="B12" s="1"/>
      <c r="C12" s="1"/>
      <c r="D12" s="10" t="s">
        <v>19</v>
      </c>
      <c r="E12" s="1" t="s">
        <v>20</v>
      </c>
      <c r="F12" s="11">
        <v>5</v>
      </c>
      <c r="G12" s="11"/>
      <c r="H12" s="11"/>
      <c r="I12" s="12">
        <v>0.81</v>
      </c>
      <c r="J12" s="12"/>
      <c r="K12" s="12">
        <f ca="1">ROUND(INDIRECT(ADDRESS(ROW()+(0), COLUMN()+(-5), 1))*INDIRECT(ADDRESS(ROW()+(0), COLUMN()+(-2), 1)), 2)</f>
        <v>4.05</v>
      </c>
    </row>
    <row r="13" spans="1:11" ht="13.50" thickBot="1" customHeight="1">
      <c r="A13" s="1" t="s">
        <v>21</v>
      </c>
      <c r="B13" s="1"/>
      <c r="C13" s="1"/>
      <c r="D13" s="10" t="s">
        <v>22</v>
      </c>
      <c r="E13" s="1" t="s">
        <v>23</v>
      </c>
      <c r="F13" s="11">
        <v>1.1</v>
      </c>
      <c r="G13" s="11"/>
      <c r="H13" s="11"/>
      <c r="I13" s="12">
        <v>2.65</v>
      </c>
      <c r="J13" s="12"/>
      <c r="K13" s="12">
        <f ca="1">ROUND(INDIRECT(ADDRESS(ROW()+(0), COLUMN()+(-5), 1))*INDIRECT(ADDRESS(ROW()+(0), COLUMN()+(-2), 1)), 2)</f>
        <v>2.92</v>
      </c>
    </row>
    <row r="14" spans="1:11" ht="13.50" thickBot="1" customHeight="1">
      <c r="A14" s="1" t="s">
        <v>24</v>
      </c>
      <c r="B14" s="1"/>
      <c r="C14" s="1"/>
      <c r="D14" s="10" t="s">
        <v>25</v>
      </c>
      <c r="E14" s="1" t="s">
        <v>26</v>
      </c>
      <c r="F14" s="11">
        <v>0.143</v>
      </c>
      <c r="G14" s="11"/>
      <c r="H14" s="11"/>
      <c r="I14" s="12">
        <v>69.18</v>
      </c>
      <c r="J14" s="12"/>
      <c r="K14" s="12">
        <f ca="1">ROUND(INDIRECT(ADDRESS(ROW()+(0), COLUMN()+(-5), 1))*INDIRECT(ADDRESS(ROW()+(0), COLUMN()+(-2), 1)), 2)</f>
        <v>9.89</v>
      </c>
    </row>
    <row r="15" spans="1:11" ht="13.50" thickBot="1" customHeight="1">
      <c r="A15" s="1" t="s">
        <v>27</v>
      </c>
      <c r="B15" s="1"/>
      <c r="C15" s="1"/>
      <c r="D15" s="10" t="s">
        <v>28</v>
      </c>
      <c r="E15" s="1" t="s">
        <v>29</v>
      </c>
      <c r="F15" s="11">
        <v>1</v>
      </c>
      <c r="G15" s="11"/>
      <c r="H15" s="11"/>
      <c r="I15" s="12">
        <v>0.08</v>
      </c>
      <c r="J15" s="12"/>
      <c r="K15" s="12">
        <f ca="1">ROUND(INDIRECT(ADDRESS(ROW()+(0), COLUMN()+(-5), 1))*INDIRECT(ADDRESS(ROW()+(0), COLUMN()+(-2), 1)), 2)</f>
        <v>0.08</v>
      </c>
    </row>
    <row r="16" spans="1:11" ht="34.50" thickBot="1" customHeight="1">
      <c r="A16" s="1" t="s">
        <v>30</v>
      </c>
      <c r="B16" s="1"/>
      <c r="C16" s="1"/>
      <c r="D16" s="10" t="s">
        <v>31</v>
      </c>
      <c r="E16" s="1" t="s">
        <v>32</v>
      </c>
      <c r="F16" s="13">
        <v>0.042</v>
      </c>
      <c r="G16" s="13"/>
      <c r="H16" s="13"/>
      <c r="I16" s="14">
        <v>2.01</v>
      </c>
      <c r="J16" s="14"/>
      <c r="K16" s="14">
        <f ca="1">ROUND(INDIRECT(ADDRESS(ROW()+(0), COLUMN()+(-5), 1))*INDIRECT(ADDRESS(ROW()+(0), COLUMN()+(-2), 1)), 2)</f>
        <v>0.08</v>
      </c>
    </row>
    <row r="17" spans="1:11" ht="13.50" thickBot="1" customHeight="1">
      <c r="A17" s="15"/>
      <c r="B17" s="15"/>
      <c r="C17" s="15"/>
      <c r="D17" s="15"/>
      <c r="E17" s="15"/>
      <c r="F17" s="9" t="s">
        <v>33</v>
      </c>
      <c r="G17" s="9"/>
      <c r="H17" s="9"/>
      <c r="I17" s="9"/>
      <c r="J17" s="9"/>
      <c r="K17" s="17">
        <f ca="1">ROUND(SUM(INDIRECT(ADDRESS(ROW()+(-1), COLUMN()+(0), 1)),INDIRECT(ADDRESS(ROW()+(-2), COLUMN()+(0), 1)),INDIRECT(ADDRESS(ROW()+(-3), COLUMN()+(0), 1)),INDIRECT(ADDRESS(ROW()+(-4), COLUMN()+(0), 1)),INDIRECT(ADDRESS(ROW()+(-5), COLUMN()+(0), 1)),INDIRECT(ADDRESS(ROW()+(-6), COLUMN()+(0), 1)),INDIRECT(ADDRESS(ROW()+(-7), COLUMN()+(0), 1))), 2)</f>
        <v>26.14</v>
      </c>
    </row>
    <row r="18" spans="1:11" ht="13.50" thickBot="1" customHeight="1">
      <c r="A18" s="15">
        <v>2</v>
      </c>
      <c r="B18" s="15"/>
      <c r="C18" s="15"/>
      <c r="D18" s="15"/>
      <c r="E18" s="18" t="s">
        <v>34</v>
      </c>
      <c r="F18" s="18"/>
      <c r="G18" s="18"/>
      <c r="H18" s="18"/>
      <c r="I18" s="15"/>
      <c r="J18" s="15"/>
      <c r="K18" s="15"/>
    </row>
    <row r="19" spans="1:11" ht="13.50" thickBot="1" customHeight="1">
      <c r="A19" s="1" t="s">
        <v>35</v>
      </c>
      <c r="B19" s="1"/>
      <c r="C19" s="1"/>
      <c r="D19" s="10" t="s">
        <v>36</v>
      </c>
      <c r="E19" s="1" t="s">
        <v>37</v>
      </c>
      <c r="F19" s="11">
        <v>0.082</v>
      </c>
      <c r="G19" s="11"/>
      <c r="H19" s="11"/>
      <c r="I19" s="12">
        <v>4.67</v>
      </c>
      <c r="J19" s="12"/>
      <c r="K19" s="12">
        <f ca="1">ROUND(INDIRECT(ADDRESS(ROW()+(0), COLUMN()+(-5), 1))*INDIRECT(ADDRESS(ROW()+(0), COLUMN()+(-2), 1)), 2)</f>
        <v>0.38</v>
      </c>
    </row>
    <row r="20" spans="1:11" ht="13.50" thickBot="1" customHeight="1">
      <c r="A20" s="1" t="s">
        <v>38</v>
      </c>
      <c r="B20" s="1"/>
      <c r="C20" s="1"/>
      <c r="D20" s="10" t="s">
        <v>39</v>
      </c>
      <c r="E20" s="1" t="s">
        <v>40</v>
      </c>
      <c r="F20" s="13">
        <v>0.075</v>
      </c>
      <c r="G20" s="13"/>
      <c r="H20" s="13"/>
      <c r="I20" s="14">
        <v>9.5</v>
      </c>
      <c r="J20" s="14"/>
      <c r="K20" s="14">
        <f ca="1">ROUND(INDIRECT(ADDRESS(ROW()+(0), COLUMN()+(-5), 1))*INDIRECT(ADDRESS(ROW()+(0), COLUMN()+(-2), 1)), 2)</f>
        <v>0.71</v>
      </c>
    </row>
    <row r="21" spans="1:11" ht="13.50" thickBot="1" customHeight="1">
      <c r="A21" s="15"/>
      <c r="B21" s="15"/>
      <c r="C21" s="15"/>
      <c r="D21" s="15"/>
      <c r="E21" s="15"/>
      <c r="F21" s="9" t="s">
        <v>41</v>
      </c>
      <c r="G21" s="9"/>
      <c r="H21" s="9"/>
      <c r="I21" s="9"/>
      <c r="J21" s="9"/>
      <c r="K21" s="17">
        <f ca="1">ROUND(SUM(INDIRECT(ADDRESS(ROW()+(-1), COLUMN()+(0), 1)),INDIRECT(ADDRESS(ROW()+(-2), COLUMN()+(0), 1))), 2)</f>
        <v>1.09</v>
      </c>
    </row>
    <row r="22" spans="1:11" ht="13.50" thickBot="1" customHeight="1">
      <c r="A22" s="15">
        <v>3</v>
      </c>
      <c r="B22" s="15"/>
      <c r="C22" s="15"/>
      <c r="D22" s="15"/>
      <c r="E22" s="18" t="s">
        <v>42</v>
      </c>
      <c r="F22" s="18"/>
      <c r="G22" s="18"/>
      <c r="H22" s="18"/>
      <c r="I22" s="15"/>
      <c r="J22" s="15"/>
      <c r="K22" s="15"/>
    </row>
    <row r="23" spans="1:11" ht="13.50" thickBot="1" customHeight="1">
      <c r="A23" s="1" t="s">
        <v>43</v>
      </c>
      <c r="B23" s="1"/>
      <c r="C23" s="1"/>
      <c r="D23" s="10" t="s">
        <v>44</v>
      </c>
      <c r="E23" s="1" t="s">
        <v>45</v>
      </c>
      <c r="F23" s="11">
        <v>0.13</v>
      </c>
      <c r="G23" s="11"/>
      <c r="H23" s="11"/>
      <c r="I23" s="12">
        <v>24.5</v>
      </c>
      <c r="J23" s="12"/>
      <c r="K23" s="12">
        <f ca="1">ROUND(INDIRECT(ADDRESS(ROW()+(0), COLUMN()+(-5), 1))*INDIRECT(ADDRESS(ROW()+(0), COLUMN()+(-2), 1)), 2)</f>
        <v>3.19</v>
      </c>
    </row>
    <row r="24" spans="1:11" ht="13.50" thickBot="1" customHeight="1">
      <c r="A24" s="1" t="s">
        <v>46</v>
      </c>
      <c r="B24" s="1"/>
      <c r="C24" s="1"/>
      <c r="D24" s="10" t="s">
        <v>47</v>
      </c>
      <c r="E24" s="1" t="s">
        <v>48</v>
      </c>
      <c r="F24" s="11">
        <v>0.13</v>
      </c>
      <c r="G24" s="11"/>
      <c r="H24" s="11"/>
      <c r="I24" s="12">
        <v>21.75</v>
      </c>
      <c r="J24" s="12"/>
      <c r="K24" s="12">
        <f ca="1">ROUND(INDIRECT(ADDRESS(ROW()+(0), COLUMN()+(-5), 1))*INDIRECT(ADDRESS(ROW()+(0), COLUMN()+(-2), 1)), 2)</f>
        <v>2.83</v>
      </c>
    </row>
    <row r="25" spans="1:11" ht="13.50" thickBot="1" customHeight="1">
      <c r="A25" s="1" t="s">
        <v>49</v>
      </c>
      <c r="B25" s="1"/>
      <c r="C25" s="1"/>
      <c r="D25" s="10" t="s">
        <v>50</v>
      </c>
      <c r="E25" s="1" t="s">
        <v>51</v>
      </c>
      <c r="F25" s="13">
        <v>0.087</v>
      </c>
      <c r="G25" s="13"/>
      <c r="H25" s="13"/>
      <c r="I25" s="14">
        <v>21.15</v>
      </c>
      <c r="J25" s="14"/>
      <c r="K25" s="14">
        <f ca="1">ROUND(INDIRECT(ADDRESS(ROW()+(0), COLUMN()+(-5), 1))*INDIRECT(ADDRESS(ROW()+(0), COLUMN()+(-2), 1)), 2)</f>
        <v>1.84</v>
      </c>
    </row>
    <row r="26" spans="1:11" ht="13.50" thickBot="1" customHeight="1">
      <c r="A26" s="15"/>
      <c r="B26" s="15"/>
      <c r="C26" s="15"/>
      <c r="D26" s="15"/>
      <c r="E26" s="15"/>
      <c r="F26" s="9" t="s">
        <v>52</v>
      </c>
      <c r="G26" s="9"/>
      <c r="H26" s="9"/>
      <c r="I26" s="9"/>
      <c r="J26" s="9"/>
      <c r="K26" s="17">
        <f ca="1">ROUND(SUM(INDIRECT(ADDRESS(ROW()+(-1), COLUMN()+(0), 1)),INDIRECT(ADDRESS(ROW()+(-2), COLUMN()+(0), 1)),INDIRECT(ADDRESS(ROW()+(-3), COLUMN()+(0), 1))), 2)</f>
        <v>7.86</v>
      </c>
    </row>
    <row r="27" spans="1:11" ht="13.50" thickBot="1" customHeight="1">
      <c r="A27" s="15">
        <v>4</v>
      </c>
      <c r="B27" s="15"/>
      <c r="C27" s="15"/>
      <c r="D27" s="15"/>
      <c r="E27" s="18" t="s">
        <v>53</v>
      </c>
      <c r="F27" s="18"/>
      <c r="G27" s="18"/>
      <c r="H27" s="18"/>
      <c r="I27" s="15"/>
      <c r="J27" s="15"/>
      <c r="K27" s="15"/>
    </row>
    <row r="28" spans="1:11" ht="13.50" thickBot="1" customHeight="1">
      <c r="A28" s="19"/>
      <c r="B28" s="19"/>
      <c r="C28" s="19"/>
      <c r="D28" s="20" t="s">
        <v>54</v>
      </c>
      <c r="E28" s="19" t="s">
        <v>55</v>
      </c>
      <c r="F28" s="13">
        <v>2</v>
      </c>
      <c r="G28" s="13"/>
      <c r="H28" s="13"/>
      <c r="I28" s="14">
        <f ca="1">ROUND(SUM(INDIRECT(ADDRESS(ROW()+(-2), COLUMN()+(2), 1)),INDIRECT(ADDRESS(ROW()+(-7), COLUMN()+(2), 1)),INDIRECT(ADDRESS(ROW()+(-11), COLUMN()+(2), 1))), 2)</f>
        <v>35.09</v>
      </c>
      <c r="J28" s="14"/>
      <c r="K28" s="14">
        <f ca="1">ROUND(INDIRECT(ADDRESS(ROW()+(0), COLUMN()+(-5), 1))*INDIRECT(ADDRESS(ROW()+(0), COLUMN()+(-2), 1))/100, 2)</f>
        <v>0.7</v>
      </c>
    </row>
    <row r="29" spans="1:11" ht="13.50" thickBot="1" customHeight="1">
      <c r="A29" s="21" t="s">
        <v>56</v>
      </c>
      <c r="B29" s="21"/>
      <c r="C29" s="21"/>
      <c r="D29" s="22"/>
      <c r="E29" s="23"/>
      <c r="F29" s="24" t="s">
        <v>57</v>
      </c>
      <c r="G29" s="24"/>
      <c r="H29" s="24"/>
      <c r="I29" s="25"/>
      <c r="J29" s="25"/>
      <c r="K29" s="26">
        <f ca="1">ROUND(SUM(INDIRECT(ADDRESS(ROW()+(-1), COLUMN()+(0), 1)),INDIRECT(ADDRESS(ROW()+(-3), COLUMN()+(0), 1)),INDIRECT(ADDRESS(ROW()+(-8), COLUMN()+(0), 1)),INDIRECT(ADDRESS(ROW()+(-12), COLUMN()+(0), 1))), 2)</f>
        <v>35.79</v>
      </c>
    </row>
    <row r="32" spans="1:11" ht="13.50" thickBot="1" customHeight="1">
      <c r="A32" s="27" t="s">
        <v>58</v>
      </c>
      <c r="B32" s="27"/>
      <c r="C32" s="27"/>
      <c r="D32" s="27"/>
      <c r="E32" s="27"/>
      <c r="F32" s="27"/>
      <c r="G32" s="27" t="s">
        <v>59</v>
      </c>
      <c r="H32" s="27" t="s">
        <v>60</v>
      </c>
      <c r="I32" s="27"/>
      <c r="J32" s="27" t="s">
        <v>61</v>
      </c>
      <c r="K32" s="27"/>
    </row>
    <row r="33" spans="1:11" ht="13.50" thickBot="1" customHeight="1">
      <c r="A33" s="28" t="s">
        <v>62</v>
      </c>
      <c r="B33" s="28"/>
      <c r="C33" s="28"/>
      <c r="D33" s="28"/>
      <c r="E33" s="28"/>
      <c r="F33" s="28"/>
      <c r="G33" s="29">
        <v>1.07202e+006</v>
      </c>
      <c r="H33" s="29">
        <v>1.07202e+006</v>
      </c>
      <c r="I33" s="29"/>
      <c r="J33" s="29" t="s">
        <v>63</v>
      </c>
      <c r="K33" s="29"/>
    </row>
    <row r="34" spans="1:11" ht="24.00" thickBot="1" customHeight="1">
      <c r="A34" s="30" t="s">
        <v>64</v>
      </c>
      <c r="B34" s="30"/>
      <c r="C34" s="30"/>
      <c r="D34" s="30"/>
      <c r="E34" s="30"/>
      <c r="F34" s="30"/>
      <c r="G34" s="31"/>
      <c r="H34" s="31"/>
      <c r="I34" s="31"/>
      <c r="J34" s="31"/>
      <c r="K34" s="31"/>
    </row>
    <row r="37" spans="1:1" ht="33.75" thickBot="1" customHeight="1">
      <c r="A37" s="1" t="s">
        <v>65</v>
      </c>
      <c r="B37" s="1"/>
      <c r="C37" s="1"/>
      <c r="D37" s="1"/>
      <c r="E37" s="1"/>
      <c r="F37" s="1"/>
      <c r="G37" s="1"/>
      <c r="H37" s="1"/>
      <c r="I37" s="1"/>
      <c r="J37" s="1"/>
      <c r="K37" s="1"/>
    </row>
    <row r="38" spans="1:1" ht="33.75" thickBot="1" customHeight="1">
      <c r="A38" s="1" t="s">
        <v>66</v>
      </c>
      <c r="B38" s="1"/>
      <c r="C38" s="1"/>
      <c r="D38" s="1"/>
      <c r="E38" s="1"/>
      <c r="F38" s="1"/>
      <c r="G38" s="1"/>
      <c r="H38" s="1"/>
      <c r="I38" s="1"/>
      <c r="J38" s="1"/>
      <c r="K38" s="1"/>
    </row>
    <row r="39" spans="1:1" ht="33.75" thickBot="1" customHeight="1">
      <c r="A39" s="1" t="s">
        <v>67</v>
      </c>
      <c r="B39" s="1"/>
      <c r="C39" s="1"/>
      <c r="D39" s="1"/>
      <c r="E39" s="1"/>
      <c r="F39" s="1"/>
      <c r="G39" s="1"/>
      <c r="H39" s="1"/>
      <c r="I39" s="1"/>
      <c r="J39" s="1"/>
      <c r="K39" s="1"/>
    </row>
  </sheetData>
  <mergeCells count="76">
    <mergeCell ref="A1:K1"/>
    <mergeCell ref="C3:K3"/>
    <mergeCell ref="A5:K5"/>
    <mergeCell ref="A8:C8"/>
    <mergeCell ref="F8:H8"/>
    <mergeCell ref="I8:J8"/>
    <mergeCell ref="A9:C9"/>
    <mergeCell ref="E9:H9"/>
    <mergeCell ref="I9:J9"/>
    <mergeCell ref="A10:C10"/>
    <mergeCell ref="F10:H10"/>
    <mergeCell ref="I10:J10"/>
    <mergeCell ref="A11:C11"/>
    <mergeCell ref="F11:H11"/>
    <mergeCell ref="I11:J11"/>
    <mergeCell ref="A12:C12"/>
    <mergeCell ref="F12:H12"/>
    <mergeCell ref="I12:J12"/>
    <mergeCell ref="A13:C13"/>
    <mergeCell ref="F13:H13"/>
    <mergeCell ref="I13:J13"/>
    <mergeCell ref="A14:C14"/>
    <mergeCell ref="F14:H14"/>
    <mergeCell ref="I14:J14"/>
    <mergeCell ref="A15:C15"/>
    <mergeCell ref="F15:H15"/>
    <mergeCell ref="I15:J15"/>
    <mergeCell ref="A16:C16"/>
    <mergeCell ref="F16:H16"/>
    <mergeCell ref="I16:J16"/>
    <mergeCell ref="A17:C17"/>
    <mergeCell ref="F17:J17"/>
    <mergeCell ref="A18:C18"/>
    <mergeCell ref="E18:H18"/>
    <mergeCell ref="I18:J18"/>
    <mergeCell ref="A19:C19"/>
    <mergeCell ref="F19:H19"/>
    <mergeCell ref="I19:J19"/>
    <mergeCell ref="A20:C20"/>
    <mergeCell ref="F20:H20"/>
    <mergeCell ref="I20:J20"/>
    <mergeCell ref="A21:C21"/>
    <mergeCell ref="F21:J21"/>
    <mergeCell ref="A22:C22"/>
    <mergeCell ref="E22:H22"/>
    <mergeCell ref="I22:J22"/>
    <mergeCell ref="A23:C23"/>
    <mergeCell ref="F23:H23"/>
    <mergeCell ref="I23:J23"/>
    <mergeCell ref="A24:C24"/>
    <mergeCell ref="F24:H24"/>
    <mergeCell ref="I24:J24"/>
    <mergeCell ref="A25:C25"/>
    <mergeCell ref="F25:H25"/>
    <mergeCell ref="I25:J25"/>
    <mergeCell ref="A26:C26"/>
    <mergeCell ref="F26:J26"/>
    <mergeCell ref="A27:C27"/>
    <mergeCell ref="E27:H27"/>
    <mergeCell ref="I27:J27"/>
    <mergeCell ref="A28:C28"/>
    <mergeCell ref="F28:H28"/>
    <mergeCell ref="I28:J28"/>
    <mergeCell ref="A29:E29"/>
    <mergeCell ref="F29:J29"/>
    <mergeCell ref="A32:F32"/>
    <mergeCell ref="H32:I32"/>
    <mergeCell ref="J32:K32"/>
    <mergeCell ref="A33:F33"/>
    <mergeCell ref="G33:G34"/>
    <mergeCell ref="H33:I34"/>
    <mergeCell ref="J33:K34"/>
    <mergeCell ref="A34:F34"/>
    <mergeCell ref="A37:K37"/>
    <mergeCell ref="A38:K38"/>
    <mergeCell ref="A39:K39"/>
  </mergeCells>
  <pageMargins left="0.147638" right="0.147638" top="0.206693" bottom="0.206693" header="0.0" footer="0.0"/>
  <pageSetup paperSize="9" orientation="portrait"/>
  <rowBreaks count="0" manualBreakCount="0">
    </rowBreaks>
</worksheet>
</file>