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<sst xmlns="http://schemas.openxmlformats.org/spreadsheetml/2006/main" count="61" uniqueCount="61">
  <si>
    <t xml:space="preserve"/>
  </si>
  <si>
    <t xml:space="preserve">EHS010</t>
  </si>
  <si>
    <t xml:space="preserve">m³</t>
  </si>
  <si>
    <t xml:space="preserve">Pilar rectangular o quadrat de formigó armat.</t>
  </si>
  <si>
    <r>
      <rPr>
        <sz val="8.25"/>
        <color rgb="FF000000"/>
        <rFont val="Arial"/>
        <family val="2"/>
      </rPr>
      <t xml:space="preserve">Pilar de secció rectangular o quadrada de formigó armat, de 30x30 cm de secció mitja, realitzat amb formigó HA-25/F/20/XC2 fabricat en central, i abocament amb cubilot, i acer UNE-EN 10080 B 500 S, amb una quantia aproximada de 120 kg/m³; muntatge i desmuntatge de sistema d'encofrat, amb acabat tipus industrial per revestir, en planta de fins a 3 m d'altura lliure, format per: superfície encofrant de xapes metàl·liques, amortitzables en 50 usos i estructura suport vertical de puntals metàl·lics, amortitzables en 150 usos. Inclús matavius, filferro de lligar, separadors i líquid desencofrant per evitar l'adherència del formigó a l'encofrat. El preu inclou l'elaboració de la ferralla (tall, doblegat i conformat d'elements) en taller industrial i el muntatge en el lloc definitiu de la seva col·locació en obra.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</si>
  <si>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</si>
  <si>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</si>
  <si>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</si>
  <si>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</si>
  <si>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</si>
  <si>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</si>
  <si>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</si>
  <si>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mt07sep010ac</t>
  </si>
  <si>
    <t xml:space="preserve">U</t>
  </si>
  <si>
    <t xml:space="preserve">Separador homologat de plàstic, per a armadures de pilars de varis diàmetres.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</si>
  <si>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</si>
  <si>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</si>
  <si>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</si>
  <si>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</si>
  <si>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</si>
  <si>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</si>
  <si>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mt08eup010b</t>
  </si>
  <si>
    <t xml:space="preserve">m²</t>
  </si>
  <si>
    <t xml:space="preserve">Xapa metàl·lica de 50x50 cm, per a encofrat de pilars de formigó armat de secció rectangular o quadrada, de fins a 3 m d'altura, inclús accessoris de muntatge.</t>
  </si>
  <si>
    <t xml:space="preserve">mt50spa081a</t>
  </si>
  <si>
    <t xml:space="preserve">U</t>
  </si>
  <si>
    <t xml:space="preserve">Puntal metàl·lic telescòpic, de fins a 3 m d'altura.</t>
  </si>
  <si>
    <t xml:space="preserve">mt08var040a</t>
  </si>
  <si>
    <t xml:space="preserve">U</t>
  </si>
  <si>
    <t xml:space="preserve">Matavius de PVC, de varies dimensions i 2500 mm de longitud.</t>
  </si>
  <si>
    <t xml:space="preserve">mt08dba010d</t>
  </si>
  <si>
    <t xml:space="preserve">l</t>
  </si>
  <si>
    <t xml:space="preserve">Agent desemmotllant, a base d'olis especials, emulsionant en aigua, per a encofrats metàl·lics, fenòlics o de fusta.</t>
  </si>
  <si>
    <t xml:space="preserve">mt10haf010ctms</t>
  </si>
  <si>
    <t xml:space="preserve">m³</t>
  </si>
  <si>
    <t xml:space="preserve">Formigó HA-25/F/20/XC2, fabricat en central.</t>
  </si>
  <si>
    <t xml:space="preserve">Subtotal materials:</t>
  </si>
  <si>
    <t xml:space="preserve">Mà d'obra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</si>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</sst>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85" customWidth="1"/>
    <col min="4" max="4" width="6.63" customWidth="1"/>
    <col min="5" max="5" width="72.93" customWidth="1"/>
    <col min="6" max="6" width="13.26" customWidth="1"/>
    <col min="7" max="7" width="10.71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12</v>
      </c>
      <c r="G10" s="12">
        <v>0.08</v>
      </c>
      <c r="H10" s="12">
        <f ca="1">ROUND(INDIRECT(ADDRESS(ROW()+(0), COLUMN()+(-2), 1))*INDIRECT(ADDRESS(ROW()+(0), COLUMN()+(-1), 1)), 2)</f>
        <v>0.96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120</v>
      </c>
      <c r="G11" s="12">
        <v>1.6</v>
      </c>
      <c r="H11" s="12">
        <f ca="1">ROUND(INDIRECT(ADDRESS(ROW()+(0), COLUMN()+(-2), 1))*INDIRECT(ADDRESS(ROW()+(0), COLUMN()+(-1), 1)), 2)</f>
        <v>192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0.6</v>
      </c>
      <c r="G12" s="12">
        <v>1.5</v>
      </c>
      <c r="H12" s="12">
        <f ca="1">ROUND(INDIRECT(ADDRESS(ROW()+(0), COLUMN()+(-2), 1))*INDIRECT(ADDRESS(ROW()+(0), COLUMN()+(-1), 1)), 2)</f>
        <v>0.9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0.32</v>
      </c>
      <c r="G13" s="12">
        <v>48</v>
      </c>
      <c r="H13" s="12">
        <f ca="1">ROUND(INDIRECT(ADDRESS(ROW()+(0), COLUMN()+(-2), 1))*INDIRECT(ADDRESS(ROW()+(0), COLUMN()+(-1), 1)), 2)</f>
        <v>15.36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0.099</v>
      </c>
      <c r="G14" s="12">
        <v>19.25</v>
      </c>
      <c r="H14" s="12">
        <f ca="1">ROUND(INDIRECT(ADDRESS(ROW()+(0), COLUMN()+(-2), 1))*INDIRECT(ADDRESS(ROW()+(0), COLUMN()+(-1), 1)), 2)</f>
        <v>1.91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17.8</v>
      </c>
      <c r="G15" s="12">
        <v>0.55</v>
      </c>
      <c r="H15" s="12">
        <f ca="1">ROUND(INDIRECT(ADDRESS(ROW()+(0), COLUMN()+(-2), 1))*INDIRECT(ADDRESS(ROW()+(0), COLUMN()+(-1), 1)), 2)</f>
        <v>9.79</v>
      </c>
    </row>
    <row r="16" spans="1:8" ht="24.0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0.4</v>
      </c>
      <c r="G16" s="12">
        <v>1.8</v>
      </c>
      <c r="H16" s="12">
        <f ca="1">ROUND(INDIRECT(ADDRESS(ROW()+(0), COLUMN()+(-2), 1))*INDIRECT(ADDRESS(ROW()+(0), COLUMN()+(-1), 1)), 2)</f>
        <v>0.72</v>
      </c>
    </row>
    <row r="17" spans="1:8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3">
        <v>1.05</v>
      </c>
      <c r="G17" s="14">
        <v>92.2</v>
      </c>
      <c r="H17" s="14">
        <f ca="1">ROUND(INDIRECT(ADDRESS(ROW()+(0), COLUMN()+(-2), 1))*INDIRECT(ADDRESS(ROW()+(0), COLUMN()+(-1), 1)), 2)</f>
        <v>96.81</v>
      </c>
    </row>
    <row r="18" spans="1:8" ht="13.50" thickBot="1" customHeight="1">
      <c r="A18" s="15"/>
      <c r="B18" s="15"/>
      <c r="C18" s="15"/>
      <c r="D18" s="15"/>
      <c r="E18" s="15"/>
      <c r="F18" s="9" t="s">
        <v>36</v>
      </c>
      <c r="G18" s="9"/>
      <c r="H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318.45</v>
      </c>
    </row>
    <row r="19" spans="1:8" ht="13.50" thickBot="1" customHeight="1">
      <c r="A19" s="15">
        <v>2</v>
      </c>
      <c r="B19" s="15"/>
      <c r="C19" s="15"/>
      <c r="D19" s="15"/>
      <c r="E19" s="18" t="s">
        <v>37</v>
      </c>
      <c r="F19" s="18"/>
      <c r="G19" s="15"/>
      <c r="H19" s="15"/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1">
        <v>5.707</v>
      </c>
      <c r="G20" s="12">
        <v>29.64</v>
      </c>
      <c r="H20" s="12">
        <f ca="1">ROUND(INDIRECT(ADDRESS(ROW()+(0), COLUMN()+(-2), 1))*INDIRECT(ADDRESS(ROW()+(0), COLUMN()+(-1), 1)), 2)</f>
        <v>169.16</v>
      </c>
    </row>
    <row r="21" spans="1:8" ht="13.50" thickBot="1" customHeight="1">
      <c r="A21" s="1" t="s">
        <v>41</v>
      </c>
      <c r="B21" s="1"/>
      <c r="C21" s="1"/>
      <c r="D21" s="10" t="s">
        <v>42</v>
      </c>
      <c r="E21" s="1" t="s">
        <v>43</v>
      </c>
      <c r="F21" s="11">
        <v>6.522</v>
      </c>
      <c r="G21" s="12">
        <v>26.36</v>
      </c>
      <c r="H21" s="12">
        <f ca="1">ROUND(INDIRECT(ADDRESS(ROW()+(0), COLUMN()+(-2), 1))*INDIRECT(ADDRESS(ROW()+(0), COLUMN()+(-1), 1)), 2)</f>
        <v>171.92</v>
      </c>
    </row>
    <row r="22" spans="1:8" ht="13.50" thickBot="1" customHeight="1">
      <c r="A22" s="1" t="s">
        <v>44</v>
      </c>
      <c r="B22" s="1"/>
      <c r="C22" s="1"/>
      <c r="D22" s="10" t="s">
        <v>45</v>
      </c>
      <c r="E22" s="1" t="s">
        <v>46</v>
      </c>
      <c r="F22" s="11">
        <v>0.806</v>
      </c>
      <c r="G22" s="12">
        <v>29.64</v>
      </c>
      <c r="H22" s="12">
        <f ca="1">ROUND(INDIRECT(ADDRESS(ROW()+(0), COLUMN()+(-2), 1))*INDIRECT(ADDRESS(ROW()+(0), COLUMN()+(-1), 1)), 2)</f>
        <v>23.89</v>
      </c>
    </row>
    <row r="23" spans="1:8" ht="13.50" thickBot="1" customHeight="1">
      <c r="A23" s="1" t="s">
        <v>47</v>
      </c>
      <c r="B23" s="1"/>
      <c r="C23" s="1"/>
      <c r="D23" s="10" t="s">
        <v>48</v>
      </c>
      <c r="E23" s="1" t="s">
        <v>49</v>
      </c>
      <c r="F23" s="11">
        <v>0.806</v>
      </c>
      <c r="G23" s="12">
        <v>26.36</v>
      </c>
      <c r="H23" s="12">
        <f ca="1">ROUND(INDIRECT(ADDRESS(ROW()+(0), COLUMN()+(-2), 1))*INDIRECT(ADDRESS(ROW()+(0), COLUMN()+(-1), 1)), 2)</f>
        <v>21.25</v>
      </c>
    </row>
    <row r="24" spans="1:8" ht="13.50" thickBot="1" customHeight="1">
      <c r="A24" s="1" t="s">
        <v>50</v>
      </c>
      <c r="B24" s="1"/>
      <c r="C24" s="1"/>
      <c r="D24" s="10" t="s">
        <v>51</v>
      </c>
      <c r="E24" s="1" t="s">
        <v>52</v>
      </c>
      <c r="F24" s="11">
        <v>0.432</v>
      </c>
      <c r="G24" s="12">
        <v>29.64</v>
      </c>
      <c r="H24" s="12">
        <f ca="1">ROUND(INDIRECT(ADDRESS(ROW()+(0), COLUMN()+(-2), 1))*INDIRECT(ADDRESS(ROW()+(0), COLUMN()+(-1), 1)), 2)</f>
        <v>12.8</v>
      </c>
    </row>
    <row r="25" spans="1:8" ht="13.50" thickBot="1" customHeight="1">
      <c r="A25" s="1" t="s">
        <v>53</v>
      </c>
      <c r="B25" s="1"/>
      <c r="C25" s="1"/>
      <c r="D25" s="10" t="s">
        <v>54</v>
      </c>
      <c r="E25" s="1" t="s">
        <v>55</v>
      </c>
      <c r="F25" s="13">
        <v>1.738</v>
      </c>
      <c r="G25" s="14">
        <v>26.36</v>
      </c>
      <c r="H25" s="14">
        <f ca="1">ROUND(INDIRECT(ADDRESS(ROW()+(0), COLUMN()+(-2), 1))*INDIRECT(ADDRESS(ROW()+(0), COLUMN()+(-1), 1)), 2)</f>
        <v>45.81</v>
      </c>
    </row>
    <row r="26" spans="1:8" ht="13.50" thickBot="1" customHeight="1">
      <c r="A26" s="15"/>
      <c r="B26" s="15"/>
      <c r="C26" s="15"/>
      <c r="D26" s="15"/>
      <c r="E26" s="15"/>
      <c r="F26" s="9" t="s">
        <v>56</v>
      </c>
      <c r="G26" s="9"/>
      <c r="H2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444.83</v>
      </c>
    </row>
    <row r="27" spans="1:8" ht="13.50" thickBot="1" customHeight="1">
      <c r="A27" s="15">
        <v>3</v>
      </c>
      <c r="B27" s="15"/>
      <c r="C27" s="15"/>
      <c r="D27" s="15"/>
      <c r="E27" s="18" t="s">
        <v>57</v>
      </c>
      <c r="F27" s="18"/>
      <c r="G27" s="15"/>
      <c r="H27" s="15"/>
    </row>
    <row r="28" spans="1:8" ht="13.50" thickBot="1" customHeight="1">
      <c r="A28" s="19"/>
      <c r="B28" s="19"/>
      <c r="C28" s="19"/>
      <c r="D28" s="20" t="s">
        <v>58</v>
      </c>
      <c r="E28" s="19" t="s">
        <v>59</v>
      </c>
      <c r="F28" s="13">
        <v>2</v>
      </c>
      <c r="G28" s="14">
        <f ca="1">ROUND(SUM(INDIRECT(ADDRESS(ROW()+(-2), COLUMN()+(1), 1)),INDIRECT(ADDRESS(ROW()+(-10), COLUMN()+(1), 1))), 2)</f>
        <v>763.28</v>
      </c>
      <c r="H28" s="14">
        <f ca="1">ROUND(INDIRECT(ADDRESS(ROW()+(0), COLUMN()+(-2), 1))*INDIRECT(ADDRESS(ROW()+(0), COLUMN()+(-1), 1))/100, 2)</f>
        <v>15.27</v>
      </c>
    </row>
    <row r="29" spans="1:8" ht="13.50" thickBot="1" customHeight="1">
      <c r="A29" s="8"/>
      <c r="B29" s="8"/>
      <c r="C29" s="8"/>
      <c r="D29" s="8"/>
      <c r="E29" s="8"/>
      <c r="F29" s="21" t="s">
        <v>60</v>
      </c>
      <c r="G29" s="21"/>
      <c r="H29" s="22">
        <f ca="1">ROUND(SUM(INDIRECT(ADDRESS(ROW()+(-1), COLUMN()+(0), 1)),INDIRECT(ADDRESS(ROW()+(-3), COLUMN()+(0), 1)),INDIRECT(ADDRESS(ROW()+(-11), COLUMN()+(0), 1))), 2)</f>
        <v>778.55</v>
      </c>
    </row>
  </sheetData>
  <mergeCells count="3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F18:G18"/>
    <mergeCell ref="A19:C19"/>
    <mergeCell ref="E19:F19"/>
    <mergeCell ref="A20:C20"/>
    <mergeCell ref="A21:C21"/>
    <mergeCell ref="A22:C22"/>
    <mergeCell ref="A23:C23"/>
    <mergeCell ref="A24:C24"/>
    <mergeCell ref="A25:C25"/>
    <mergeCell ref="A26:C26"/>
    <mergeCell ref="F26:G26"/>
    <mergeCell ref="A27:C27"/>
    <mergeCell ref="E27:F27"/>
    <mergeCell ref="A28:C28"/>
    <mergeCell ref="A29:C29"/>
    <mergeCell ref="F29:G29"/>
  </mergeCells>
  <pageMargins left="0.147638" right="0.147638" top="0.206693" bottom="0.206693" header="0.0" footer="0.0"/>
  <pageSetup paperSize="9" orientation="portrait"/>
  <rowBreaks count="0" manualBreakCount="0">
    </rowBreaks>
</worksheet>
</file>