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<sst xmlns="http://schemas.openxmlformats.org/spreadsheetml/2006/main" count="100" uniqueCount="100">
  <si>
    <t xml:space="preserve"/>
  </si>
  <si>
    <t xml:space="preserve">FAC010</t>
  </si>
  <si>
    <t xml:space="preserve">m²</t>
  </si>
  <si>
    <t xml:space="preserve">Revestiment exterior de façana ventilada, de plaques de ciment. Sistema Aquapanel "KNAUF".</t>
  </si>
  <si>
    <r>
      <rPr>
        <sz val="8.25"/>
        <color rgb="FF000000"/>
        <rFont val="Arial"/>
        <family val="2"/>
      </rPr>
      <t xml:space="preserve">Revestiment exterior de façana ventilada, de plaques de ciment Pòrtland Aquapanel Outdoor "KNAUF" de 12,5x1200x2400 mm, revestides amb una capa de fibra de vidre embeguda en ambdues cares, col·locació amb cargols, mitjançant el sistema Aquapanel WL122C.es "KNAUF" amb DAU núm. 12/074 C, sobre subestructura de suport d'acer galvanitzat de canals horitzontals de 50/40/0,7 mm GRC 0,70 i muntants verticals de 50/50/0,70 mm GRC 0,70 amb una modulació de 400 mm; impermeabilització amb làmina altament transpirable, impermeable a l'aigua de pluja, Tyvek StuccoWrap, capa base de morter Aquapanel Outdoor, sobre emprimació GRC, armat amb malla de fibra de vidre Aquapanel Outdoor i capa d'acabat de morter GRC acabat petri, sobre emprimació Fondo Pétreo GRC. Inclús banda acústica, esquadres de sustentació i de retenció per a la fixació de la subestructura de suport, cargols per a la fixació de les plaques, fixacions per a l'ancoratge dels perfils, morter Aquapanel Outdoor "KNAUF" i cinta Aquapanel "KNAUF", per al tractament de junts, perfil de PVC amb malla de fibra de vidre antiàlcalis, "KNAUF", per a acabat de llindes, i cinta adhesiva de doble cara per a la fixació de la làmina altament transpirable. El preu no inclou l'aïllament tèrmic.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</si>
  <si>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</si>
  <si>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</si>
  <si>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</si>
  <si>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</si>
  <si>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</si>
  <si>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</si>
  <si>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</si>
  <si>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mt12pck020d</t>
  </si>
  <si>
    <t xml:space="preserve">m</t>
  </si>
  <si>
    <t xml:space="preserve">Banda acústica de dilatació, autoadhesiva, d'escuma de poliuretà de cel·les tancades "KNAUF", de 3,2 mm d'espessor i 95 mm d'amplada, resistència tèrmica 0,10 m²K/W, conductivitat tèrmica 0,032 W/(mK).</t>
  </si>
  <si>
    <t xml:space="preserve">mt12pak150x</t>
  </si>
  <si>
    <t xml:space="preserve">U</t>
  </si>
  <si>
    <t xml:space="preserve">Esquadra de sustentació "KNAUF", d'acer galvanitzat, de 107x65x80x2 mm.</t>
  </si>
  <si>
    <t xml:space="preserve">mt12pak150E</t>
  </si>
  <si>
    <t xml:space="preserve">U</t>
  </si>
  <si>
    <t xml:space="preserve">Esquadra de retenció "KNAUF", d'acer galvanitzat, de 57x65x80x2 mm.</t>
  </si>
  <si>
    <t xml:space="preserve">mt12psg220</t>
  </si>
  <si>
    <t xml:space="preserve">U</t>
  </si>
  <si>
    <t xml:space="preserve">Fixació composta per tac i cargol 5x27.</t>
  </si>
  <si>
    <t xml:space="preserve">mt12pak020a</t>
  </si>
  <si>
    <t xml:space="preserve">m</t>
  </si>
  <si>
    <t xml:space="preserve">Canal 50/40/0,7 mm GRC 0,7 "KNAUF" d'acer Z4 (Z450) galvanitzat especial, per a sistema Aquapanel Outdoor. Segons UNE-EN 14195.</t>
  </si>
  <si>
    <t xml:space="preserve">mt12pak030ga</t>
  </si>
  <si>
    <t xml:space="preserve">m</t>
  </si>
  <si>
    <t xml:space="preserve">Muntant 50/50/0,7 mm GRC 0,7 "KNAUF" d'acer Z4 (Z450) galvanitzat especial, per a sistema Aquapanel Outdoor. Segons UNE-EN 14195.</t>
  </si>
  <si>
    <t xml:space="preserve">mt15mkv010</t>
  </si>
  <si>
    <t xml:space="preserve">m²</t>
  </si>
  <si>
    <t xml:space="preserve">Làmina altament transpirable impermeable a l'aigua de pluja, de polietilè teixit no filat, Tyvek StuccoWrap "KNAUF", de 0,22 mm d'espessor i 82 g/m², de 0,03 m de gruix d'aire equivalent enfront de la difusió de vapor d'aigua, segons UNE-EN 1931, estanquitat a l'aigua classe W1 segons UNE-EN 1928, (Euroclasse E de reacció al foc, segons UNE-EN 13501-1), per col·locar en sistemes de tancaments i revestiments de façanes Aquapanel, subministrada en rotllos de 1,50x75 m, segons UNE-EN 13859-2.</t>
  </si>
  <si>
    <t xml:space="preserve">mt12pak010n</t>
  </si>
  <si>
    <t xml:space="preserve">m²</t>
  </si>
  <si>
    <t xml:space="preserve">Placa de ciment Pòrtland Aquapanel Outdoor "KNAUF" de 12,5x1200x2400 mm, revestida amb una capa de fibra de vidre embeguda en ambdues cares.</t>
  </si>
  <si>
    <t xml:space="preserve">mt12pak040v</t>
  </si>
  <si>
    <t xml:space="preserve">U</t>
  </si>
  <si>
    <t xml:space="preserve">Cargol autoperforant Aquapanel Maxi TB "KNAUF" 4,2x25.</t>
  </si>
  <si>
    <t xml:space="preserve">mt12pak041a</t>
  </si>
  <si>
    <t xml:space="preserve">U</t>
  </si>
  <si>
    <t xml:space="preserve">Cargol autoforadant d'acer inoxidable AISI 304, JT4-4 4,8x19 "KNAUF", amb cabota hexagonal; per a fixació d'els perfils de muntatge sobre les esquadres de retenció.</t>
  </si>
  <si>
    <t xml:space="preserve">mt12pak041d</t>
  </si>
  <si>
    <t xml:space="preserve">U</t>
  </si>
  <si>
    <t xml:space="preserve">Cargol autoforadant d'acer inoxidable AISI 304, JT4-6 5,5x22 "KNAUF", amb cabota hexagonal; per a fixació d'els perfils de muntatge sobre les esquadres de sustentació.</t>
  </si>
  <si>
    <t xml:space="preserve">mt12pak060g</t>
  </si>
  <si>
    <t xml:space="preserve">kg</t>
  </si>
  <si>
    <t xml:space="preserve">Morter de junts Aquapanel Outdoor "KNAUF", color gris.</t>
  </si>
  <si>
    <t xml:space="preserve">mt12pak050d</t>
  </si>
  <si>
    <t xml:space="preserve">m</t>
  </si>
  <si>
    <t xml:space="preserve">Cinta de junts Aquapanel "KNAUF".</t>
  </si>
  <si>
    <t xml:space="preserve">mt12pak100g</t>
  </si>
  <si>
    <t xml:space="preserve">m²</t>
  </si>
  <si>
    <t xml:space="preserve">Malla de fibra de vidre Aquapanel Outdoor "KNAUF", color blanc.</t>
  </si>
  <si>
    <t xml:space="preserve">mt12pak090g</t>
  </si>
  <si>
    <t xml:space="preserve">kg</t>
  </si>
  <si>
    <t xml:space="preserve">Morter Aquapanel Outdoor "KNAUF", color blanc.</t>
  </si>
  <si>
    <t xml:space="preserve">mt12pak085d</t>
  </si>
  <si>
    <t xml:space="preserve">l</t>
  </si>
  <si>
    <t xml:space="preserve">Emprimació incolora al siloxà GRC "KNAUF".</t>
  </si>
  <si>
    <t xml:space="preserve">mt12pak120</t>
  </si>
  <si>
    <t xml:space="preserve">kg</t>
  </si>
  <si>
    <t xml:space="preserve">Emprimació a base de copolímers acrílics modificats Fondo Pétreo GRC "KNAUF", color a escollir, per a morter d'acabat petri.</t>
  </si>
  <si>
    <t xml:space="preserve">mt12pak130</t>
  </si>
  <si>
    <t xml:space="preserve">kg</t>
  </si>
  <si>
    <t xml:space="preserve">Morter GRC "KNAUF", a base de copolímers acrílics modificats amb siloxà, acabat petri, color a escollir.</t>
  </si>
  <si>
    <t xml:space="preserve">mt28fvk030</t>
  </si>
  <si>
    <t xml:space="preserve">m</t>
  </si>
  <si>
    <t xml:space="preserve">Perfil de PVC amb malla de fibra de vidre antiàlcalis, "KNAUF", per a acabat de llindes, subministrat en barres de 2,5 m de longitud.</t>
  </si>
  <si>
    <t xml:space="preserve">mt15pdw100a</t>
  </si>
  <si>
    <t xml:space="preserve">m</t>
  </si>
  <si>
    <t xml:space="preserve">Cinta adhesiva de doble cara, amb adhesiu acrílic, de 50 mm d'amplada, amb resistència als raigs UV, rang de temperatura de treball de -20 a 100°C, subministrada en rotllos de 50 m de longitud.</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</si>
  <si>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</si>
  <si>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</si>
  <si>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</si>
  <si>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</si>
  <si>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</si>
  <si>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</si>
  <si>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</si>
  <si>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</si>
  <si>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</si>
  <si>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</si>
  <si>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</si>
  <si>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</si>
  <si>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14,92€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</si>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</sst>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5.44" customWidth="1"/>
    <col min="5" max="5" width="74.63"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v>
      </c>
      <c r="H10" s="11"/>
      <c r="I10" s="12">
        <v>0.46</v>
      </c>
      <c r="J10" s="12">
        <f ca="1">ROUND(INDIRECT(ADDRESS(ROW()+(0), COLUMN()+(-3), 1))*INDIRECT(ADDRESS(ROW()+(0), COLUMN()+(-1), 1)), 2)</f>
        <v>0.46</v>
      </c>
    </row>
    <row r="11" spans="1:10" ht="13.50" thickBot="1" customHeight="1">
      <c r="A11" s="1" t="s">
        <v>15</v>
      </c>
      <c r="B11" s="1"/>
      <c r="C11" s="10" t="s">
        <v>16</v>
      </c>
      <c r="D11" s="10"/>
      <c r="E11" s="1" t="s">
        <v>17</v>
      </c>
      <c r="F11" s="1"/>
      <c r="G11" s="11">
        <v>0.58</v>
      </c>
      <c r="H11" s="11"/>
      <c r="I11" s="12">
        <v>1.57</v>
      </c>
      <c r="J11" s="12">
        <f ca="1">ROUND(INDIRECT(ADDRESS(ROW()+(0), COLUMN()+(-3), 1))*INDIRECT(ADDRESS(ROW()+(0), COLUMN()+(-1), 1)), 2)</f>
        <v>0.91</v>
      </c>
    </row>
    <row r="12" spans="1:10" ht="13.50" thickBot="1" customHeight="1">
      <c r="A12" s="1" t="s">
        <v>18</v>
      </c>
      <c r="B12" s="1"/>
      <c r="C12" s="10" t="s">
        <v>19</v>
      </c>
      <c r="D12" s="10"/>
      <c r="E12" s="1" t="s">
        <v>20</v>
      </c>
      <c r="F12" s="1"/>
      <c r="G12" s="11">
        <v>1.27</v>
      </c>
      <c r="H12" s="11"/>
      <c r="I12" s="12">
        <v>0.98</v>
      </c>
      <c r="J12" s="12">
        <f ca="1">ROUND(INDIRECT(ADDRESS(ROW()+(0), COLUMN()+(-3), 1))*INDIRECT(ADDRESS(ROW()+(0), COLUMN()+(-1), 1)), 2)</f>
        <v>1.24</v>
      </c>
    </row>
    <row r="13" spans="1:10" ht="13.50" thickBot="1" customHeight="1">
      <c r="A13" s="1" t="s">
        <v>21</v>
      </c>
      <c r="B13" s="1"/>
      <c r="C13" s="10" t="s">
        <v>22</v>
      </c>
      <c r="D13" s="10"/>
      <c r="E13" s="1" t="s">
        <v>23</v>
      </c>
      <c r="F13" s="1"/>
      <c r="G13" s="11">
        <v>2.43</v>
      </c>
      <c r="H13" s="11"/>
      <c r="I13" s="12">
        <v>0.06</v>
      </c>
      <c r="J13" s="12">
        <f ca="1">ROUND(INDIRECT(ADDRESS(ROW()+(0), COLUMN()+(-3), 1))*INDIRECT(ADDRESS(ROW()+(0), COLUMN()+(-1), 1)), 2)</f>
        <v>0.15</v>
      </c>
    </row>
    <row r="14" spans="1:10" ht="24.00" thickBot="1" customHeight="1">
      <c r="A14" s="1" t="s">
        <v>24</v>
      </c>
      <c r="B14" s="1"/>
      <c r="C14" s="10" t="s">
        <v>25</v>
      </c>
      <c r="D14" s="10"/>
      <c r="E14" s="1" t="s">
        <v>26</v>
      </c>
      <c r="F14" s="1"/>
      <c r="G14" s="11">
        <v>0.35</v>
      </c>
      <c r="H14" s="11"/>
      <c r="I14" s="12">
        <v>2.79</v>
      </c>
      <c r="J14" s="12">
        <f ca="1">ROUND(INDIRECT(ADDRESS(ROW()+(0), COLUMN()+(-3), 1))*INDIRECT(ADDRESS(ROW()+(0), COLUMN()+(-1), 1)), 2)</f>
        <v>0.98</v>
      </c>
    </row>
    <row r="15" spans="1:10" ht="24.00" thickBot="1" customHeight="1">
      <c r="A15" s="1" t="s">
        <v>27</v>
      </c>
      <c r="B15" s="1"/>
      <c r="C15" s="10" t="s">
        <v>28</v>
      </c>
      <c r="D15" s="10"/>
      <c r="E15" s="1" t="s">
        <v>29</v>
      </c>
      <c r="F15" s="1"/>
      <c r="G15" s="11">
        <v>2.75</v>
      </c>
      <c r="H15" s="11"/>
      <c r="I15" s="12">
        <v>3.32</v>
      </c>
      <c r="J15" s="12">
        <f ca="1">ROUND(INDIRECT(ADDRESS(ROW()+(0), COLUMN()+(-3), 1))*INDIRECT(ADDRESS(ROW()+(0), COLUMN()+(-1), 1)), 2)</f>
        <v>9.13</v>
      </c>
    </row>
    <row r="16" spans="1:10" ht="66.00" thickBot="1" customHeight="1">
      <c r="A16" s="1" t="s">
        <v>30</v>
      </c>
      <c r="B16" s="1"/>
      <c r="C16" s="10" t="s">
        <v>31</v>
      </c>
      <c r="D16" s="10"/>
      <c r="E16" s="1" t="s">
        <v>32</v>
      </c>
      <c r="F16" s="1"/>
      <c r="G16" s="11">
        <v>1.1</v>
      </c>
      <c r="H16" s="11"/>
      <c r="I16" s="12">
        <v>4.37</v>
      </c>
      <c r="J16" s="12">
        <f ca="1">ROUND(INDIRECT(ADDRESS(ROW()+(0), COLUMN()+(-3), 1))*INDIRECT(ADDRESS(ROW()+(0), COLUMN()+(-1), 1)), 2)</f>
        <v>4.81</v>
      </c>
    </row>
    <row r="17" spans="1:10" ht="24.00" thickBot="1" customHeight="1">
      <c r="A17" s="1" t="s">
        <v>33</v>
      </c>
      <c r="B17" s="1"/>
      <c r="C17" s="10" t="s">
        <v>34</v>
      </c>
      <c r="D17" s="10"/>
      <c r="E17" s="1" t="s">
        <v>35</v>
      </c>
      <c r="F17" s="1"/>
      <c r="G17" s="11">
        <v>1.05</v>
      </c>
      <c r="H17" s="11"/>
      <c r="I17" s="12">
        <v>19.97</v>
      </c>
      <c r="J17" s="12">
        <f ca="1">ROUND(INDIRECT(ADDRESS(ROW()+(0), COLUMN()+(-3), 1))*INDIRECT(ADDRESS(ROW()+(0), COLUMN()+(-1), 1)), 2)</f>
        <v>20.97</v>
      </c>
    </row>
    <row r="18" spans="1:10" ht="13.50" thickBot="1" customHeight="1">
      <c r="A18" s="1" t="s">
        <v>36</v>
      </c>
      <c r="B18" s="1"/>
      <c r="C18" s="10" t="s">
        <v>37</v>
      </c>
      <c r="D18" s="10"/>
      <c r="E18" s="1" t="s">
        <v>38</v>
      </c>
      <c r="F18" s="1"/>
      <c r="G18" s="11">
        <v>20</v>
      </c>
      <c r="H18" s="11"/>
      <c r="I18" s="12">
        <v>0.01</v>
      </c>
      <c r="J18" s="12">
        <f ca="1">ROUND(INDIRECT(ADDRESS(ROW()+(0), COLUMN()+(-3), 1))*INDIRECT(ADDRESS(ROW()+(0), COLUMN()+(-1), 1)), 2)</f>
        <v>0.2</v>
      </c>
    </row>
    <row r="19" spans="1:10" ht="24.00" thickBot="1" customHeight="1">
      <c r="A19" s="1" t="s">
        <v>39</v>
      </c>
      <c r="B19" s="1"/>
      <c r="C19" s="10" t="s">
        <v>40</v>
      </c>
      <c r="D19" s="10"/>
      <c r="E19" s="1" t="s">
        <v>41</v>
      </c>
      <c r="F19" s="1"/>
      <c r="G19" s="11">
        <v>2.54</v>
      </c>
      <c r="H19" s="11"/>
      <c r="I19" s="12">
        <v>0.36</v>
      </c>
      <c r="J19" s="12">
        <f ca="1">ROUND(INDIRECT(ADDRESS(ROW()+(0), COLUMN()+(-3), 1))*INDIRECT(ADDRESS(ROW()+(0), COLUMN()+(-1), 1)), 2)</f>
        <v>0.91</v>
      </c>
    </row>
    <row r="20" spans="1:10" ht="24.00" thickBot="1" customHeight="1">
      <c r="A20" s="1" t="s">
        <v>42</v>
      </c>
      <c r="B20" s="1"/>
      <c r="C20" s="10" t="s">
        <v>43</v>
      </c>
      <c r="D20" s="10"/>
      <c r="E20" s="1" t="s">
        <v>44</v>
      </c>
      <c r="F20" s="1"/>
      <c r="G20" s="11">
        <v>1.16</v>
      </c>
      <c r="H20" s="11"/>
      <c r="I20" s="12">
        <v>0.5</v>
      </c>
      <c r="J20" s="12">
        <f ca="1">ROUND(INDIRECT(ADDRESS(ROW()+(0), COLUMN()+(-3), 1))*INDIRECT(ADDRESS(ROW()+(0), COLUMN()+(-1), 1)), 2)</f>
        <v>0.58</v>
      </c>
    </row>
    <row r="21" spans="1:10" ht="13.50" thickBot="1" customHeight="1">
      <c r="A21" s="1" t="s">
        <v>45</v>
      </c>
      <c r="B21" s="1"/>
      <c r="C21" s="10" t="s">
        <v>46</v>
      </c>
      <c r="D21" s="10"/>
      <c r="E21" s="1" t="s">
        <v>47</v>
      </c>
      <c r="F21" s="1"/>
      <c r="G21" s="11">
        <v>0.6</v>
      </c>
      <c r="H21" s="11"/>
      <c r="I21" s="12">
        <v>1.98</v>
      </c>
      <c r="J21" s="12">
        <f ca="1">ROUND(INDIRECT(ADDRESS(ROW()+(0), COLUMN()+(-3), 1))*INDIRECT(ADDRESS(ROW()+(0), COLUMN()+(-1), 1)), 2)</f>
        <v>1.19</v>
      </c>
    </row>
    <row r="22" spans="1:10" ht="13.50" thickBot="1" customHeight="1">
      <c r="A22" s="1" t="s">
        <v>48</v>
      </c>
      <c r="B22" s="1"/>
      <c r="C22" s="10" t="s">
        <v>49</v>
      </c>
      <c r="D22" s="10"/>
      <c r="E22" s="1" t="s">
        <v>50</v>
      </c>
      <c r="F22" s="1"/>
      <c r="G22" s="11">
        <v>2.1</v>
      </c>
      <c r="H22" s="11"/>
      <c r="I22" s="12">
        <v>0.37</v>
      </c>
      <c r="J22" s="12">
        <f ca="1">ROUND(INDIRECT(ADDRESS(ROW()+(0), COLUMN()+(-3), 1))*INDIRECT(ADDRESS(ROW()+(0), COLUMN()+(-1), 1)), 2)</f>
        <v>0.78</v>
      </c>
    </row>
    <row r="23" spans="1:10" ht="13.50" thickBot="1" customHeight="1">
      <c r="A23" s="1" t="s">
        <v>51</v>
      </c>
      <c r="B23" s="1"/>
      <c r="C23" s="10" t="s">
        <v>52</v>
      </c>
      <c r="D23" s="10"/>
      <c r="E23" s="1" t="s">
        <v>53</v>
      </c>
      <c r="F23" s="1"/>
      <c r="G23" s="11">
        <v>1.1</v>
      </c>
      <c r="H23" s="11"/>
      <c r="I23" s="12">
        <v>1.61</v>
      </c>
      <c r="J23" s="12">
        <f ca="1">ROUND(INDIRECT(ADDRESS(ROW()+(0), COLUMN()+(-3), 1))*INDIRECT(ADDRESS(ROW()+(0), COLUMN()+(-1), 1)), 2)</f>
        <v>1.77</v>
      </c>
    </row>
    <row r="24" spans="1:10" ht="13.50" thickBot="1" customHeight="1">
      <c r="A24" s="1" t="s">
        <v>54</v>
      </c>
      <c r="B24" s="1"/>
      <c r="C24" s="10" t="s">
        <v>55</v>
      </c>
      <c r="D24" s="10"/>
      <c r="E24" s="1" t="s">
        <v>56</v>
      </c>
      <c r="F24" s="1"/>
      <c r="G24" s="11">
        <v>6.3</v>
      </c>
      <c r="H24" s="11"/>
      <c r="I24" s="12">
        <v>1.31</v>
      </c>
      <c r="J24" s="12">
        <f ca="1">ROUND(INDIRECT(ADDRESS(ROW()+(0), COLUMN()+(-3), 1))*INDIRECT(ADDRESS(ROW()+(0), COLUMN()+(-1), 1)), 2)</f>
        <v>8.25</v>
      </c>
    </row>
    <row r="25" spans="1:10" ht="13.50" thickBot="1" customHeight="1">
      <c r="A25" s="1" t="s">
        <v>57</v>
      </c>
      <c r="B25" s="1"/>
      <c r="C25" s="10" t="s">
        <v>58</v>
      </c>
      <c r="D25" s="10"/>
      <c r="E25" s="1" t="s">
        <v>59</v>
      </c>
      <c r="F25" s="1"/>
      <c r="G25" s="11">
        <v>0.2</v>
      </c>
      <c r="H25" s="11"/>
      <c r="I25" s="12">
        <v>3.37</v>
      </c>
      <c r="J25" s="12">
        <f ca="1">ROUND(INDIRECT(ADDRESS(ROW()+(0), COLUMN()+(-3), 1))*INDIRECT(ADDRESS(ROW()+(0), COLUMN()+(-1), 1)), 2)</f>
        <v>0.67</v>
      </c>
    </row>
    <row r="26" spans="1:10" ht="24.00" thickBot="1" customHeight="1">
      <c r="A26" s="1" t="s">
        <v>60</v>
      </c>
      <c r="B26" s="1"/>
      <c r="C26" s="10" t="s">
        <v>61</v>
      </c>
      <c r="D26" s="10"/>
      <c r="E26" s="1" t="s">
        <v>62</v>
      </c>
      <c r="F26" s="1"/>
      <c r="G26" s="11">
        <v>0.14</v>
      </c>
      <c r="H26" s="11"/>
      <c r="I26" s="12">
        <v>3.19</v>
      </c>
      <c r="J26" s="12">
        <f ca="1">ROUND(INDIRECT(ADDRESS(ROW()+(0), COLUMN()+(-3), 1))*INDIRECT(ADDRESS(ROW()+(0), COLUMN()+(-1), 1)), 2)</f>
        <v>0.45</v>
      </c>
    </row>
    <row r="27" spans="1:10" ht="24.00" thickBot="1" customHeight="1">
      <c r="A27" s="1" t="s">
        <v>63</v>
      </c>
      <c r="B27" s="1"/>
      <c r="C27" s="10" t="s">
        <v>64</v>
      </c>
      <c r="D27" s="10"/>
      <c r="E27" s="1" t="s">
        <v>65</v>
      </c>
      <c r="F27" s="1"/>
      <c r="G27" s="11">
        <v>0.4</v>
      </c>
      <c r="H27" s="11"/>
      <c r="I27" s="12">
        <v>3.54</v>
      </c>
      <c r="J27" s="12">
        <f ca="1">ROUND(INDIRECT(ADDRESS(ROW()+(0), COLUMN()+(-3), 1))*INDIRECT(ADDRESS(ROW()+(0), COLUMN()+(-1), 1)), 2)</f>
        <v>1.42</v>
      </c>
    </row>
    <row r="28" spans="1:10" ht="24.00" thickBot="1" customHeight="1">
      <c r="A28" s="1" t="s">
        <v>66</v>
      </c>
      <c r="B28" s="1"/>
      <c r="C28" s="10" t="s">
        <v>67</v>
      </c>
      <c r="D28" s="10"/>
      <c r="E28" s="1" t="s">
        <v>68</v>
      </c>
      <c r="F28" s="1"/>
      <c r="G28" s="11">
        <v>0.17</v>
      </c>
      <c r="H28" s="11"/>
      <c r="I28" s="12">
        <v>0.83</v>
      </c>
      <c r="J28" s="12">
        <f ca="1">ROUND(INDIRECT(ADDRESS(ROW()+(0), COLUMN()+(-3), 1))*INDIRECT(ADDRESS(ROW()+(0), COLUMN()+(-1), 1)), 2)</f>
        <v>0.14</v>
      </c>
    </row>
    <row r="29" spans="1:10" ht="34.50" thickBot="1" customHeight="1">
      <c r="A29" s="1" t="s">
        <v>69</v>
      </c>
      <c r="B29" s="1"/>
      <c r="C29" s="10" t="s">
        <v>70</v>
      </c>
      <c r="D29" s="10"/>
      <c r="E29" s="1" t="s">
        <v>71</v>
      </c>
      <c r="F29" s="1"/>
      <c r="G29" s="13">
        <v>1.5</v>
      </c>
      <c r="H29" s="13"/>
      <c r="I29" s="14">
        <v>1.09</v>
      </c>
      <c r="J29" s="14">
        <f ca="1">ROUND(INDIRECT(ADDRESS(ROW()+(0), COLUMN()+(-3), 1))*INDIRECT(ADDRESS(ROW()+(0), COLUMN()+(-1), 1)), 2)</f>
        <v>1.64</v>
      </c>
    </row>
    <row r="30" spans="1:10" ht="13.50" thickBot="1" customHeight="1">
      <c r="A30" s="15"/>
      <c r="B30" s="15"/>
      <c r="C30" s="15"/>
      <c r="D30" s="15"/>
      <c r="E30" s="15"/>
      <c r="F30" s="15"/>
      <c r="G30" s="9" t="s">
        <v>72</v>
      </c>
      <c r="H30" s="9"/>
      <c r="I30" s="9"/>
      <c r="J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56.65</v>
      </c>
    </row>
    <row r="31" spans="1:10" ht="13.50" thickBot="1" customHeight="1">
      <c r="A31" s="15">
        <v>2</v>
      </c>
      <c r="B31" s="15"/>
      <c r="C31" s="15"/>
      <c r="D31" s="15"/>
      <c r="E31" s="18" t="s">
        <v>73</v>
      </c>
      <c r="F31" s="18"/>
      <c r="G31" s="18"/>
      <c r="H31" s="18"/>
      <c r="I31" s="15"/>
      <c r="J31" s="15"/>
    </row>
    <row r="32" spans="1:10" ht="13.50" thickBot="1" customHeight="1">
      <c r="A32" s="1" t="s">
        <v>74</v>
      </c>
      <c r="B32" s="1"/>
      <c r="C32" s="10" t="s">
        <v>75</v>
      </c>
      <c r="D32" s="10"/>
      <c r="E32" s="1" t="s">
        <v>76</v>
      </c>
      <c r="F32" s="1"/>
      <c r="G32" s="11">
        <v>0.81</v>
      </c>
      <c r="H32" s="11"/>
      <c r="I32" s="12">
        <v>29.34</v>
      </c>
      <c r="J32" s="12">
        <f ca="1">ROUND(INDIRECT(ADDRESS(ROW()+(0), COLUMN()+(-3), 1))*INDIRECT(ADDRESS(ROW()+(0), COLUMN()+(-1), 1)), 2)</f>
        <v>23.77</v>
      </c>
    </row>
    <row r="33" spans="1:10" ht="13.50" thickBot="1" customHeight="1">
      <c r="A33" s="1" t="s">
        <v>77</v>
      </c>
      <c r="B33" s="1"/>
      <c r="C33" s="10" t="s">
        <v>78</v>
      </c>
      <c r="D33" s="10"/>
      <c r="E33" s="1" t="s">
        <v>79</v>
      </c>
      <c r="F33" s="1"/>
      <c r="G33" s="13">
        <v>0.81</v>
      </c>
      <c r="H33" s="13"/>
      <c r="I33" s="14">
        <v>25.28</v>
      </c>
      <c r="J33" s="14">
        <f ca="1">ROUND(INDIRECT(ADDRESS(ROW()+(0), COLUMN()+(-3), 1))*INDIRECT(ADDRESS(ROW()+(0), COLUMN()+(-1), 1)), 2)</f>
        <v>20.48</v>
      </c>
    </row>
    <row r="34" spans="1:10" ht="13.50" thickBot="1" customHeight="1">
      <c r="A34" s="15"/>
      <c r="B34" s="15"/>
      <c r="C34" s="15"/>
      <c r="D34" s="15"/>
      <c r="E34" s="15"/>
      <c r="F34" s="15"/>
      <c r="G34" s="9" t="s">
        <v>80</v>
      </c>
      <c r="H34" s="9"/>
      <c r="I34" s="9"/>
      <c r="J34" s="17">
        <f ca="1">ROUND(SUM(INDIRECT(ADDRESS(ROW()+(-1), COLUMN()+(0), 1)),INDIRECT(ADDRESS(ROW()+(-2), COLUMN()+(0), 1))), 2)</f>
        <v>44.25</v>
      </c>
    </row>
    <row r="35" spans="1:10" ht="13.50" thickBot="1" customHeight="1">
      <c r="A35" s="15">
        <v>3</v>
      </c>
      <c r="B35" s="15"/>
      <c r="C35" s="15"/>
      <c r="D35" s="15"/>
      <c r="E35" s="18" t="s">
        <v>81</v>
      </c>
      <c r="F35" s="18"/>
      <c r="G35" s="18"/>
      <c r="H35" s="18"/>
      <c r="I35" s="15"/>
      <c r="J35" s="15"/>
    </row>
    <row r="36" spans="1:10" ht="13.50" thickBot="1" customHeight="1">
      <c r="A36" s="19"/>
      <c r="B36" s="19"/>
      <c r="C36" s="20" t="s">
        <v>82</v>
      </c>
      <c r="D36" s="20"/>
      <c r="E36" s="19" t="s">
        <v>83</v>
      </c>
      <c r="F36" s="19"/>
      <c r="G36" s="13">
        <v>2</v>
      </c>
      <c r="H36" s="13"/>
      <c r="I36" s="14">
        <f ca="1">ROUND(SUM(INDIRECT(ADDRESS(ROW()+(-2), COLUMN()+(1), 1)),INDIRECT(ADDRESS(ROW()+(-6), COLUMN()+(1), 1))), 2)</f>
        <v>100.9</v>
      </c>
      <c r="J36" s="14">
        <f ca="1">ROUND(INDIRECT(ADDRESS(ROW()+(0), COLUMN()+(-3), 1))*INDIRECT(ADDRESS(ROW()+(0), COLUMN()+(-1), 1))/100, 2)</f>
        <v>2.02</v>
      </c>
    </row>
    <row r="37" spans="1:10" ht="13.50" thickBot="1" customHeight="1">
      <c r="A37" s="21" t="s">
        <v>84</v>
      </c>
      <c r="B37" s="21"/>
      <c r="C37" s="22"/>
      <c r="D37" s="22"/>
      <c r="E37" s="23"/>
      <c r="F37" s="23"/>
      <c r="G37" s="24" t="s">
        <v>85</v>
      </c>
      <c r="H37" s="24"/>
      <c r="I37" s="25"/>
      <c r="J37" s="26">
        <f ca="1">ROUND(SUM(INDIRECT(ADDRESS(ROW()+(-1), COLUMN()+(0), 1)),INDIRECT(ADDRESS(ROW()+(-3), COLUMN()+(0), 1)),INDIRECT(ADDRESS(ROW()+(-7), COLUMN()+(0), 1))), 2)</f>
        <v>102.92</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112006</v>
      </c>
      <c r="G41" s="29"/>
      <c r="H41" s="29">
        <v>112007</v>
      </c>
      <c r="I41" s="29"/>
      <c r="J41" s="29" t="s">
        <v>91</v>
      </c>
    </row>
    <row r="42" spans="1:10" ht="24.00" thickBot="1" customHeight="1">
      <c r="A42" s="30" t="s">
        <v>92</v>
      </c>
      <c r="B42" s="30"/>
      <c r="C42" s="30"/>
      <c r="D42" s="30"/>
      <c r="E42" s="30"/>
      <c r="F42" s="31"/>
      <c r="G42" s="31"/>
      <c r="H42" s="31"/>
      <c r="I42" s="31"/>
      <c r="J42" s="31"/>
    </row>
    <row r="43" spans="1:10" ht="13.50" thickBot="1" customHeight="1">
      <c r="A43" s="32" t="s">
        <v>93</v>
      </c>
      <c r="B43" s="32"/>
      <c r="C43" s="32"/>
      <c r="D43" s="32"/>
      <c r="E43" s="32"/>
      <c r="F43" s="33">
        <v>112007</v>
      </c>
      <c r="G43" s="33"/>
      <c r="H43" s="33">
        <v>112007</v>
      </c>
      <c r="I43" s="33"/>
      <c r="J43" s="33"/>
    </row>
    <row r="44" spans="1:10" ht="13.50" thickBot="1" customHeight="1">
      <c r="A44" s="28" t="s">
        <v>94</v>
      </c>
      <c r="B44" s="28"/>
      <c r="C44" s="28"/>
      <c r="D44" s="28"/>
      <c r="E44" s="28"/>
      <c r="F44" s="29">
        <v>142011</v>
      </c>
      <c r="G44" s="29"/>
      <c r="H44" s="29">
        <v>142012</v>
      </c>
      <c r="I44" s="29"/>
      <c r="J44" s="29" t="s">
        <v>95</v>
      </c>
    </row>
    <row r="45" spans="1:10" ht="24.00" thickBot="1" customHeight="1">
      <c r="A45" s="32" t="s">
        <v>96</v>
      </c>
      <c r="B45" s="32"/>
      <c r="C45" s="32"/>
      <c r="D45" s="32"/>
      <c r="E45" s="32"/>
      <c r="F45" s="33"/>
      <c r="G45" s="33"/>
      <c r="H45" s="33"/>
      <c r="I45" s="33"/>
      <c r="J45" s="33"/>
    </row>
    <row r="48" spans="1:1" ht="33.75" thickBot="1" customHeight="1">
      <c r="A48" s="1" t="s">
        <v>97</v>
      </c>
      <c r="B48" s="1"/>
      <c r="C48" s="1"/>
      <c r="D48" s="1"/>
      <c r="E48" s="1"/>
      <c r="F48" s="1"/>
      <c r="G48" s="1"/>
      <c r="H48" s="1"/>
      <c r="I48" s="1"/>
      <c r="J48" s="1"/>
    </row>
    <row r="49" spans="1:1" ht="33.75" thickBot="1" customHeight="1">
      <c r="A49" s="1" t="s">
        <v>98</v>
      </c>
      <c r="B49" s="1"/>
      <c r="C49" s="1"/>
      <c r="D49" s="1"/>
      <c r="E49" s="1"/>
      <c r="F49" s="1"/>
      <c r="G49" s="1"/>
      <c r="H49" s="1"/>
      <c r="I49" s="1"/>
      <c r="J49" s="1"/>
    </row>
    <row r="50" spans="1:1" ht="33.75" thickBot="1" customHeight="1">
      <c r="A50" s="1" t="s">
        <v>99</v>
      </c>
      <c r="B50" s="1"/>
      <c r="C50" s="1"/>
      <c r="D50" s="1"/>
      <c r="E50" s="1"/>
      <c r="F50" s="1"/>
      <c r="G50" s="1"/>
      <c r="H50" s="1"/>
      <c r="I50" s="1"/>
      <c r="J50" s="1"/>
    </row>
  </sheetData>
  <mergeCells count="14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B33"/>
    <mergeCell ref="C33:D33"/>
    <mergeCell ref="E33:F33"/>
    <mergeCell ref="G33:H33"/>
    <mergeCell ref="A34:B34"/>
    <mergeCell ref="C34:D34"/>
    <mergeCell ref="E34:F34"/>
    <mergeCell ref="G34:I34"/>
    <mergeCell ref="A35:B35"/>
    <mergeCell ref="C35:D35"/>
    <mergeCell ref="E35:H35"/>
    <mergeCell ref="A36:B36"/>
    <mergeCell ref="C36:D36"/>
    <mergeCell ref="E36:F36"/>
    <mergeCell ref="G36:H36"/>
    <mergeCell ref="A37:F37"/>
    <mergeCell ref="G37:I37"/>
    <mergeCell ref="A40:E40"/>
    <mergeCell ref="F40:G40"/>
    <mergeCell ref="H40:I40"/>
    <mergeCell ref="A41:E41"/>
    <mergeCell ref="F41:G41"/>
    <mergeCell ref="H41:I41"/>
    <mergeCell ref="J41:J43"/>
    <mergeCell ref="A42:E42"/>
    <mergeCell ref="F42:G42"/>
    <mergeCell ref="H42:I42"/>
    <mergeCell ref="A43:E43"/>
    <mergeCell ref="F43:G43"/>
    <mergeCell ref="H43:I43"/>
    <mergeCell ref="A44:E44"/>
    <mergeCell ref="F44:G45"/>
    <mergeCell ref="H44:I45"/>
    <mergeCell ref="J44:J45"/>
    <mergeCell ref="A45:E45"/>
    <mergeCell ref="A48:J48"/>
    <mergeCell ref="A49:J49"/>
    <mergeCell ref="A50:J50"/>
  </mergeCells>
  <pageMargins left="0.147638" right="0.147638" top="0.206693" bottom="0.206693" header="0.0" footer="0.0"/>
  <pageSetup paperSize="9" orientation="portrait"/>
  <rowBreaks count="0" manualBreakCount="0">
    </rowBreaks>
</worksheet>
</file>