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<sst xmlns="http://schemas.openxmlformats.org/spreadsheetml/2006/main" count="77" uniqueCount="77">
  <si>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</si>
  <si>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FAR040</t>
  </si>
  <si>
    <t xml:space="preserve">m²</t>
  </si>
  <si>
    <t xml:space="preserve">Full principal de façana ventilada, de fàbrica de bloc ceràmic alleugerit per a revestir.</t>
  </si>
  <si>
    <r>
      <rPr>
        <sz val="8.25"/>
        <color rgb="FF000000"/>
        <rFont val="Arial"/>
        <family val="2"/>
      </rPr>
      <t xml:space="preserve">Full principal de façana ventilada, recolzat sobre el forjat i enrasat, de 24 cm d'espessor, de fàbrica de bloc ceràmic alleugerit encadellat, 30x19x24 cm, per revestir, amb junts horitzontals de 10 mm d'espessor, junt renfonsada, rebuda amb morter de ciment industrial, color gris, M-5, subministrat a granel. Llinda de fàbrica armada de blocs en "U" ceràmics alleugerits, massissat de formigó de replè, HA-25/B/12/XC2, preparat en obra; muntatge i desmuntatge d'estintolament.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</si>
  <si>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</si>
  <si>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</si>
  <si>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</si>
  <si>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</si>
  <si>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</si>
  <si>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</si>
  <si>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</si>
  <si>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mt02btr020cA</t>
  </si>
  <si>
    <t xml:space="preserve">U</t>
  </si>
  <si>
    <t xml:space="preserve">Bloc ceràmic alleugerit encadellat, 30x19x24 cm, per revestir, per a ús en fàbrica protegida (peça P), densitat 859 kg/m³; amb el preu incrementat el 20% en concepte de peces especials.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</si>
  <si>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</si>
  <si>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</si>
  <si>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</si>
  <si>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</si>
  <si>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</si>
  <si>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</si>
  <si>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</si>
  <si>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</si>
  <si>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</si>
  <si>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</si>
  <si>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</si>
  <si>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</si>
  <si>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mt01arg006</t>
  </si>
  <si>
    <t xml:space="preserve">t</t>
  </si>
  <si>
    <t xml:space="preserve">Sorra de cantera, per a formigó preparat en obra.</t>
  </si>
  <si>
    <t xml:space="preserve">mt01arg007b</t>
  </si>
  <si>
    <t xml:space="preserve">t</t>
  </si>
  <si>
    <t xml:space="preserve">Àrid gruixut homogeneïtzat, de mida màxima 12 mm.</t>
  </si>
  <si>
    <t xml:space="preserve">mt50spa050m</t>
  </si>
  <si>
    <t xml:space="preserve">m³</t>
  </si>
  <si>
    <t xml:space="preserve">Tauló de fusta de pi, dimensions 20x7,2 cm.</t>
  </si>
  <si>
    <t xml:space="preserve">mt50spa081a</t>
  </si>
  <si>
    <t xml:space="preserve">U</t>
  </si>
  <si>
    <t xml:space="preserve">Puntal metàl·lic telescòpic, de fins a 3 m d'altura.</t>
  </si>
  <si>
    <t xml:space="preserve">mt50spa101</t>
  </si>
  <si>
    <t xml:space="preserve">kg</t>
  </si>
  <si>
    <t xml:space="preserve">Claus d'acer.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</si>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</sst>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.27" customWidth="1"/>
    <col min="5" max="5" width="72.76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1"/>
      <c r="H10" s="12">
        <v>0.95</v>
      </c>
      <c r="I10" s="12">
        <f ca="1">ROUND(INDIRECT(ADDRESS(ROW()+(0), COLUMN()+(-3), 1))*INDIRECT(ADDRESS(ROW()+(0), COLUMN()+(-1), 1)), 2)</f>
        <v>17.1</v>
      </c>
    </row>
    <row r="11" spans="1:9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0.023</v>
      </c>
      <c r="G12" s="11"/>
      <c r="H12" s="12">
        <v>50.2</v>
      </c>
      <c r="I12" s="12">
        <f ca="1">ROUND(INDIRECT(ADDRESS(ROW()+(0), COLUMN()+(-3), 1))*INDIRECT(ADDRESS(ROW()+(0), COLUMN()+(-1), 1)), 2)</f>
        <v>1.15</v>
      </c>
    </row>
    <row r="13" spans="1:9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</v>
      </c>
      <c r="G13" s="11"/>
      <c r="H13" s="12">
        <v>1.6</v>
      </c>
      <c r="I13" s="12">
        <f ca="1">ROUND(INDIRECT(ADDRESS(ROW()+(0), COLUMN()+(-3), 1))*INDIRECT(ADDRESS(ROW()+(0), COLUMN()+(-1), 1)), 2)</f>
        <v>1.12</v>
      </c>
    </row>
    <row r="14" spans="1:9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4.217</v>
      </c>
      <c r="G14" s="11"/>
      <c r="H14" s="12">
        <v>0.1</v>
      </c>
      <c r="I14" s="12">
        <f ca="1">ROUND(INDIRECT(ADDRESS(ROW()+(0), COLUMN()+(-3), 1))*INDIRECT(ADDRESS(ROW()+(0), COLUMN()+(-1), 1)), 2)</f>
        <v>0.42</v>
      </c>
    </row>
    <row r="15" spans="1:9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0.006</v>
      </c>
      <c r="G15" s="11"/>
      <c r="H15" s="12">
        <v>17.5</v>
      </c>
      <c r="I15" s="12">
        <f ca="1">ROUND(INDIRECT(ADDRESS(ROW()+(0), COLUMN()+(-3), 1))*INDIRECT(ADDRESS(ROW()+(0), COLUMN()+(-1), 1)), 2)</f>
        <v>0.11</v>
      </c>
    </row>
    <row r="16" spans="1:9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0.011</v>
      </c>
      <c r="G16" s="11"/>
      <c r="H16" s="12">
        <v>16.64</v>
      </c>
      <c r="I16" s="12">
        <f ca="1">ROUND(INDIRECT(ADDRESS(ROW()+(0), COLUMN()+(-3), 1))*INDIRECT(ADDRESS(ROW()+(0), COLUMN()+(-1), 1)), 2)</f>
        <v>0.18</v>
      </c>
    </row>
    <row r="17" spans="1:9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0.001</v>
      </c>
      <c r="G17" s="11"/>
      <c r="H17" s="12">
        <v>439.2</v>
      </c>
      <c r="I17" s="12">
        <f ca="1">ROUND(INDIRECT(ADDRESS(ROW()+(0), COLUMN()+(-3), 1))*INDIRECT(ADDRESS(ROW()+(0), COLUMN()+(-1), 1)), 2)</f>
        <v>0.44</v>
      </c>
    </row>
    <row r="18" spans="1:9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2">
        <v>19.25</v>
      </c>
      <c r="I18" s="12">
        <f ca="1">ROUND(INDIRECT(ADDRESS(ROW()+(0), COLUMN()+(-3), 1))*INDIRECT(ADDRESS(ROW()+(0), COLUMN()+(-1), 1)), 2)</f>
        <v>0.06</v>
      </c>
    </row>
    <row r="19" spans="1:9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0.011</v>
      </c>
      <c r="G19" s="13"/>
      <c r="H19" s="14">
        <v>1.87</v>
      </c>
      <c r="I19" s="14">
        <f ca="1">ROUND(INDIRECT(ADDRESS(ROW()+(0), COLUMN()+(-3), 1))*INDIRECT(ADDRESS(ROW()+(0), COLUMN()+(-1), 1)), 2)</f>
        <v>0.02</v>
      </c>
    </row>
    <row r="20" spans="1:9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20.61</v>
      </c>
    </row>
    <row r="21" spans="1:9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5"/>
      <c r="I21" s="15"/>
    </row>
    <row r="22" spans="1:9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0.086</v>
      </c>
      <c r="G22" s="13"/>
      <c r="H22" s="14">
        <v>1.94</v>
      </c>
      <c r="I22" s="14">
        <f ca="1">ROUND(INDIRECT(ADDRESS(ROW()+(0), COLUMN()+(-3), 1))*INDIRECT(ADDRESS(ROW()+(0), COLUMN()+(-1), 1)), 2)</f>
        <v>0.17</v>
      </c>
    </row>
    <row r="23" spans="1:9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1))), 2)</f>
        <v>0.17</v>
      </c>
    </row>
    <row r="24" spans="1:9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</row>
    <row r="25" spans="1:9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0.531</v>
      </c>
      <c r="G25" s="11"/>
      <c r="H25" s="12">
        <v>28.42</v>
      </c>
      <c r="I25" s="12">
        <f ca="1">ROUND(INDIRECT(ADDRESS(ROW()+(0), COLUMN()+(-3), 1))*INDIRECT(ADDRESS(ROW()+(0), COLUMN()+(-1), 1)), 2)</f>
        <v>15.09</v>
      </c>
    </row>
    <row r="26" spans="1:9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0.316</v>
      </c>
      <c r="G26" s="13"/>
      <c r="H26" s="14">
        <v>23.81</v>
      </c>
      <c r="I26" s="14">
        <f ca="1">ROUND(INDIRECT(ADDRESS(ROW()+(0), COLUMN()+(-3), 1))*INDIRECT(ADDRESS(ROW()+(0), COLUMN()+(-1), 1)), 2)</f>
        <v>7.52</v>
      </c>
    </row>
    <row r="27" spans="1:9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17">
        <f ca="1">ROUND(SUM(INDIRECT(ADDRESS(ROW()+(-1), COLUMN()+(0), 1)),INDIRECT(ADDRESS(ROW()+(-2), COLUMN()+(0), 1))), 2)</f>
        <v>22.61</v>
      </c>
    </row>
    <row r="28" spans="1:9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5"/>
      <c r="I28" s="15"/>
    </row>
    <row r="29" spans="1:9" ht="13.50" thickBot="1" customHeight="1">
      <c r="A29" s="19"/>
      <c r="B29" s="19"/>
      <c r="C29" s="20" t="s">
        <v>57</v>
      </c>
      <c r="D29" s="20"/>
      <c r="E29" s="19" t="s">
        <v>58</v>
      </c>
      <c r="F29" s="13">
        <v>3</v>
      </c>
      <c r="G29" s="13"/>
      <c r="H29" s="14">
        <f ca="1">ROUND(SUM(INDIRECT(ADDRESS(ROW()+(-2), COLUMN()+(1), 1)),INDIRECT(ADDRESS(ROW()+(-6), COLUMN()+(1), 1)),INDIRECT(ADDRESS(ROW()+(-9), COLUMN()+(1), 1))), 2)</f>
        <v>43.39</v>
      </c>
      <c r="I29" s="14">
        <f ca="1">ROUND(INDIRECT(ADDRESS(ROW()+(0), COLUMN()+(-3), 1))*INDIRECT(ADDRESS(ROW()+(0), COLUMN()+(-1), 1))/100, 2)</f>
        <v>1.3</v>
      </c>
    </row>
    <row r="30" spans="1:9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4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44.69</v>
      </c>
    </row>
    <row r="33" spans="1:9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 t="s">
        <v>63</v>
      </c>
      <c r="I33" s="27" t="s">
        <v>64</v>
      </c>
    </row>
    <row r="34" spans="1:9" ht="13.50" thickBot="1" customHeight="1">
      <c r="A34" s="28" t="s">
        <v>65</v>
      </c>
      <c r="B34" s="28"/>
      <c r="C34" s="28"/>
      <c r="D34" s="28"/>
      <c r="E34" s="28"/>
      <c r="F34" s="28"/>
      <c r="G34" s="29">
        <v>1.06202e+006</v>
      </c>
      <c r="H34" s="29">
        <v>1.06202e+006</v>
      </c>
      <c r="I34" s="29" t="s">
        <v>66</v>
      </c>
    </row>
    <row r="35" spans="1:9" ht="13.5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</row>
    <row r="36" spans="1:9" ht="13.50" thickBot="1" customHeight="1">
      <c r="A36" s="28" t="s">
        <v>68</v>
      </c>
      <c r="B36" s="28"/>
      <c r="C36" s="28"/>
      <c r="D36" s="28"/>
      <c r="E36" s="28"/>
      <c r="F36" s="28"/>
      <c r="G36" s="29">
        <v>1.18202e+006</v>
      </c>
      <c r="H36" s="29">
        <v>1.18202e+006</v>
      </c>
      <c r="I36" s="29" t="s">
        <v>69</v>
      </c>
    </row>
    <row r="37" spans="1:9" ht="13.50" thickBot="1" customHeight="1">
      <c r="A37" s="30" t="s">
        <v>70</v>
      </c>
      <c r="B37" s="30"/>
      <c r="C37" s="30"/>
      <c r="D37" s="30"/>
      <c r="E37" s="30"/>
      <c r="F37" s="30"/>
      <c r="G37" s="31"/>
      <c r="H37" s="31"/>
      <c r="I37" s="31"/>
    </row>
    <row r="38" spans="1:9" ht="13.50" thickBot="1" customHeight="1">
      <c r="A38" s="28" t="s">
        <v>71</v>
      </c>
      <c r="B38" s="28"/>
      <c r="C38" s="28"/>
      <c r="D38" s="28"/>
      <c r="E38" s="28"/>
      <c r="F38" s="28"/>
      <c r="G38" s="29">
        <v>172012</v>
      </c>
      <c r="H38" s="29">
        <v>172013</v>
      </c>
      <c r="I38" s="29" t="s">
        <v>72</v>
      </c>
    </row>
    <row r="39" spans="1:9" ht="13.50" thickBot="1" customHeight="1">
      <c r="A39" s="30" t="s">
        <v>73</v>
      </c>
      <c r="B39" s="30"/>
      <c r="C39" s="30"/>
      <c r="D39" s="30"/>
      <c r="E39" s="30"/>
      <c r="F39" s="30"/>
      <c r="G39" s="31"/>
      <c r="H39" s="31"/>
      <c r="I39" s="3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76</v>
      </c>
      <c r="B44" s="1"/>
      <c r="C44" s="1"/>
      <c r="D44" s="1"/>
      <c r="E44" s="1"/>
      <c r="F44" s="1"/>
      <c r="G44" s="1"/>
      <c r="H44" s="1"/>
      <c r="I44" s="1"/>
    </row>
  </sheetData>
  <mergeCells count="91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H20"/>
    <mergeCell ref="A21:B21"/>
    <mergeCell ref="C21:D21"/>
    <mergeCell ref="E21:G21"/>
    <mergeCell ref="A22:B22"/>
    <mergeCell ref="C22:D22"/>
    <mergeCell ref="F22:G22"/>
    <mergeCell ref="A23:B23"/>
    <mergeCell ref="C23:D23"/>
    <mergeCell ref="F23:H23"/>
    <mergeCell ref="A24:B24"/>
    <mergeCell ref="C24:D24"/>
    <mergeCell ref="E24:G24"/>
    <mergeCell ref="A25:B25"/>
    <mergeCell ref="C25:D25"/>
    <mergeCell ref="F25:G25"/>
    <mergeCell ref="A26:B26"/>
    <mergeCell ref="C26:D26"/>
    <mergeCell ref="F26:G26"/>
    <mergeCell ref="A27:B27"/>
    <mergeCell ref="C27:D27"/>
    <mergeCell ref="F27:H27"/>
    <mergeCell ref="A28:B28"/>
    <mergeCell ref="C28:D28"/>
    <mergeCell ref="E28:G28"/>
    <mergeCell ref="A29:B29"/>
    <mergeCell ref="C29:D29"/>
    <mergeCell ref="F29:G29"/>
    <mergeCell ref="A30:E30"/>
    <mergeCell ref="F30:H30"/>
    <mergeCell ref="A33:F33"/>
    <mergeCell ref="A34:F34"/>
    <mergeCell ref="G34:G35"/>
    <mergeCell ref="H34:H35"/>
    <mergeCell ref="I34:I35"/>
    <mergeCell ref="A35:F35"/>
    <mergeCell ref="A36:F36"/>
    <mergeCell ref="G36:G37"/>
    <mergeCell ref="H36:H37"/>
    <mergeCell ref="I36:I37"/>
    <mergeCell ref="A37:F37"/>
    <mergeCell ref="A38:F38"/>
    <mergeCell ref="G38:G39"/>
    <mergeCell ref="H38:H39"/>
    <mergeCell ref="I38:I39"/>
    <mergeCell ref="A39:F39"/>
    <mergeCell ref="A42:I42"/>
    <mergeCell ref="A43:I43"/>
    <mergeCell ref="A44:I44"/>
  </mergeCells>
  <pageMargins left="0.147638" right="0.147638" top="0.206693" bottom="0.206693" header="0.0" footer="0.0"/>
  <pageSetup paperSize="9" orientation="portrait"/>
  <rowBreaks count="0" manualBreakCount="0">
    </rowBreaks>
</worksheet>
</file>