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<sst xmlns="http://schemas.openxmlformats.org/spreadsheetml/2006/main" count="98" uniqueCount="98">
  <si>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</si>
  <si>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FAR100</t>
  </si>
  <si>
    <t xml:space="preserve">m²</t>
  </si>
  <si>
    <t xml:space="preserve">Sistema Aquapanel "KNAUF" d'entramat autoportant, per a fulla interior de façana ventilada.</t>
  </si>
  <si>
    <r>
      <rPr>
        <sz val="8.25"/>
        <color rgb="FF000000"/>
        <rFont val="Arial"/>
        <family val="2"/>
      </rPr>
      <t xml:space="preserve">Sistema de façana "KNAUF" Aquapanel WM111C.es, (12,5+75+5+15)/400, per al seu ús com a fulla interior de façana ventilada, format per una placa Aquapanel Outdoor de 12,5 mm d'espessor, cargolada des del costat exterior a una estructura metàl·lica d'acer Z2 (Z275) galvanitzat normal de canals horitzontals de 75/40/0,7 mm GRC 0,70, ancorats a la part superior i inferior dels forjats i muntants verticals de 75/50/0,70 mm GRC 0,70 amb una modulació de 400 mm entre eixos, de canal a canal i disposició normal "N"; làmina altament transpirable, impermeable a l'aigua de pluja, Tyvek Stucco Wrap, entre els perfils i la placa exterior; dues plaques que es cargolen des del costat interior als muntants (una placa tipus Standard (A) de 5 mm d'espessor i una placa tipus Standard + Alumini (BV) de 15 mm d'espessor); preparat com a suport del revestiment exterior de la façana ventilada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</si>
  <si>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</si>
  <si>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</si>
  <si>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</si>
  <si>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</si>
  <si>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</si>
  <si>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</si>
  <si>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</si>
  <si>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mt12pck020d</t>
  </si>
  <si>
    <t xml:space="preserve">m</t>
  </si>
  <si>
    <t xml:space="preserve">Banda acústica de dilatació autoadhesiva d'escuma de poliuretà de cel·les tancades "KNAUF", de 3,2 mm d'espessor i 95 mm d'amplada, resistència tèrmica 0,10 m²K/W, conductivitat tèrmica 0,032 W/(mK).</t>
  </si>
  <si>
    <t xml:space="preserve">mt12pak020b</t>
  </si>
  <si>
    <t xml:space="preserve">m</t>
  </si>
  <si>
    <t xml:space="preserve">Canal 75/40/0,7 mm GRC 0,70 "KNAUF" d'acer Z2 (Z275) galvanitzat normal, per a sistema Aquapanel Outdoor. Segons UNE-EN 14195.</t>
  </si>
  <si>
    <t xml:space="preserve">mt12pak030ba</t>
  </si>
  <si>
    <t xml:space="preserve">m</t>
  </si>
  <si>
    <t xml:space="preserve">Muntant 75/50/0,7 mm GRC 0,7 "KNAUF" d'acer Z2 (Z275) galvanitzat normal, per a sistema Aquapanel Outdoor. Segons UNE-EN 14195.</t>
  </si>
  <si>
    <t xml:space="preserve">mt15mkv010</t>
  </si>
  <si>
    <t xml:space="preserve">m²</t>
  </si>
  <si>
    <t xml:space="preserve">Làmina altament transpirable impermeable a l'aigua de pluja, de polietilè teixit no filat, Tyvek StuccoWrap "KNAUF", de 0,22 mm d'espessor i 82 g/m², de 0,03 m de gruix d'aire equivalent enfront de la difusió de vapor d'aigua, segons UNE-EN 1931, estanquitat a l'aigua classe W1 segons UNE-EN 1928, (Euroclasse E de reacció al foc, segons UNE-EN 13501-1), per col·locar en sistemes de tancaments i revestiments de façanes Aquapanel, subministrada en rotllos de 1,50x75 m, segons UNE-EN 13859-2.</t>
  </si>
  <si>
    <t xml:space="preserve">mt12pak010b</t>
  </si>
  <si>
    <t xml:space="preserve">m²</t>
  </si>
  <si>
    <t xml:space="preserve">Placa de ciment Pòrtland Aquapanel Outdoor "KNAUF" de 12,5x1200x2400 mm, revestida amb una capa de fibra de vidre embeguda en ambdues cares.</t>
  </si>
  <si>
    <t xml:space="preserve">mt12pak040d</t>
  </si>
  <si>
    <t xml:space="preserve">U</t>
  </si>
  <si>
    <t xml:space="preserve">Cargol Aquapanel Maxi TB 4,2x25 "KNAUF".</t>
  </si>
  <si>
    <t xml:space="preserve">mt12psg220</t>
  </si>
  <si>
    <t xml:space="preserve">U</t>
  </si>
  <si>
    <t xml:space="preserve">Fixació composta per tac i cargol 5x27.</t>
  </si>
  <si>
    <t xml:space="preserve">mt12ppk010a</t>
  </si>
  <si>
    <t xml:space="preserve">m²</t>
  </si>
  <si>
    <t xml:space="preserve">Placa de guix laminat A / UNE-EN 520 - 1200 / longitud / 12,5 / amb les vores longitudinals afinades, Standard "KNAUF".</t>
  </si>
  <si>
    <t xml:space="preserve">mt12ppk010j</t>
  </si>
  <si>
    <t xml:space="preserve">m²</t>
  </si>
  <si>
    <t xml:space="preserve">Placa de guix laminat BV / UNE-EN 520 - 1200 / longitud / 15 / amb les vores longitudinals afinades, Standard + Alumini "KNAUF".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</si>
  <si>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</si>
  <si>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</si>
  <si>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</si>
  <si>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</si>
  <si>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</si>
  <si>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</si>
  <si>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</si>
  <si>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</si>
  <si>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</si>
  <si>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</si>
  <si>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</si>
  <si>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</si>
  <si>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</si>
  <si>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</si>
  <si>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de segellament "KNAUF" de 50 mm d'amplada.</t>
  </si>
  <si>
    <t xml:space="preserve">mt12pak060a</t>
  </si>
  <si>
    <t xml:space="preserve">kg</t>
  </si>
  <si>
    <t xml:space="preserve">Morter de junts Aquapanel Outdoor "KNAUF", color gris.</t>
  </si>
  <si>
    <t xml:space="preserve">mt12pak050</t>
  </si>
  <si>
    <t xml:space="preserve">m</t>
  </si>
  <si>
    <t xml:space="preserve">Cinta de junts Aquapanel Outdoor "KNAUF".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</si>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</sst>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4.29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1.200000</v>
      </c>
      <c r="H10" s="11"/>
      <c r="I10" s="12">
        <v>0.440000</v>
      </c>
      <c r="J10" s="12">
        <f ca="1">ROUND(INDIRECT(ADDRESS(ROW()+(0), COLUMN()+(-3), 1))*INDIRECT(ADDRESS(ROW()+(0), COLUMN()+(-1), 1)), 2)</f>
        <v>0.530000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0.700000</v>
      </c>
      <c r="H11" s="11"/>
      <c r="I11" s="12">
        <v>2.810000</v>
      </c>
      <c r="J11" s="12">
        <f ca="1">ROUND(INDIRECT(ADDRESS(ROW()+(0), COLUMN()+(-3), 1))*INDIRECT(ADDRESS(ROW()+(0), COLUMN()+(-1), 1)), 2)</f>
        <v>1.970000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2.750000</v>
      </c>
      <c r="H12" s="11"/>
      <c r="I12" s="12">
        <v>3.160000</v>
      </c>
      <c r="J12" s="12">
        <f ca="1">ROUND(INDIRECT(ADDRESS(ROW()+(0), COLUMN()+(-3), 1))*INDIRECT(ADDRESS(ROW()+(0), COLUMN()+(-1), 1)), 2)</f>
        <v>8.690000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1.100000</v>
      </c>
      <c r="H13" s="11"/>
      <c r="I13" s="12">
        <v>4.370000</v>
      </c>
      <c r="J13" s="12">
        <f ca="1">ROUND(INDIRECT(ADDRESS(ROW()+(0), COLUMN()+(-3), 1))*INDIRECT(ADDRESS(ROW()+(0), COLUMN()+(-1), 1)), 2)</f>
        <v>4.810000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1.000000</v>
      </c>
      <c r="H14" s="11"/>
      <c r="I14" s="12">
        <v>19.650000</v>
      </c>
      <c r="J14" s="12">
        <f ca="1">ROUND(INDIRECT(ADDRESS(ROW()+(0), COLUMN()+(-3), 1))*INDIRECT(ADDRESS(ROW()+(0), COLUMN()+(-1), 1)), 2)</f>
        <v>19.650000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20.000000</v>
      </c>
      <c r="H15" s="11"/>
      <c r="I15" s="12">
        <v>0.050000</v>
      </c>
      <c r="J15" s="12">
        <f ca="1">ROUND(INDIRECT(ADDRESS(ROW()+(0), COLUMN()+(-3), 1))*INDIRECT(ADDRESS(ROW()+(0), COLUMN()+(-1), 1)), 2)</f>
        <v>1.000000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1.600000</v>
      </c>
      <c r="H16" s="11"/>
      <c r="I16" s="12">
        <v>0.060000</v>
      </c>
      <c r="J16" s="12">
        <f ca="1">ROUND(INDIRECT(ADDRESS(ROW()+(0), COLUMN()+(-3), 1))*INDIRECT(ADDRESS(ROW()+(0), COLUMN()+(-1), 1)), 2)</f>
        <v>0.100000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1.000000</v>
      </c>
      <c r="H17" s="11"/>
      <c r="I17" s="12">
        <v>3.490000</v>
      </c>
      <c r="J17" s="12">
        <f ca="1">ROUND(INDIRECT(ADDRESS(ROW()+(0), COLUMN()+(-3), 1))*INDIRECT(ADDRESS(ROW()+(0), COLUMN()+(-1), 1)), 2)</f>
        <v>3.490000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1.000000</v>
      </c>
      <c r="H18" s="11"/>
      <c r="I18" s="12">
        <v>7.710000</v>
      </c>
      <c r="J18" s="12">
        <f ca="1">ROUND(INDIRECT(ADDRESS(ROW()+(0), COLUMN()+(-3), 1))*INDIRECT(ADDRESS(ROW()+(0), COLUMN()+(-1), 1)), 2)</f>
        <v>7.710000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9.000000</v>
      </c>
      <c r="H19" s="11"/>
      <c r="I19" s="12">
        <v>0.010000</v>
      </c>
      <c r="J19" s="12">
        <f ca="1">ROUND(INDIRECT(ADDRESS(ROW()+(0), COLUMN()+(-3), 1))*INDIRECT(ADDRESS(ROW()+(0), COLUMN()+(-1), 1)), 2)</f>
        <v>0.090000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18.000000</v>
      </c>
      <c r="H20" s="11"/>
      <c r="I20" s="12">
        <v>0.010000</v>
      </c>
      <c r="J20" s="12">
        <f ca="1">ROUND(INDIRECT(ADDRESS(ROW()+(0), COLUMN()+(-3), 1))*INDIRECT(ADDRESS(ROW()+(0), COLUMN()+(-1), 1)), 2)</f>
        <v>0.180000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0.100000</v>
      </c>
      <c r="H21" s="11"/>
      <c r="I21" s="12">
        <v>0.460000</v>
      </c>
      <c r="J21" s="12">
        <f ca="1">ROUND(INDIRECT(ADDRESS(ROW()+(0), COLUMN()+(-3), 1))*INDIRECT(ADDRESS(ROW()+(0), COLUMN()+(-1), 1)), 2)</f>
        <v>0.050000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0.500000</v>
      </c>
      <c r="H22" s="11"/>
      <c r="I22" s="12">
        <v>0.790000</v>
      </c>
      <c r="J22" s="12">
        <f ca="1">ROUND(INDIRECT(ADDRESS(ROW()+(0), COLUMN()+(-3), 1))*INDIRECT(ADDRESS(ROW()+(0), COLUMN()+(-1), 1)), 2)</f>
        <v>0.400000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1.600000</v>
      </c>
      <c r="H23" s="11"/>
      <c r="I23" s="12">
        <v>0.030000</v>
      </c>
      <c r="J23" s="12">
        <f ca="1">ROUND(INDIRECT(ADDRESS(ROW()+(0), COLUMN()+(-3), 1))*INDIRECT(ADDRESS(ROW()+(0), COLUMN()+(-1), 1)), 2)</f>
        <v>0.050000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0.600000</v>
      </c>
      <c r="H24" s="11"/>
      <c r="I24" s="12">
        <v>2.090000</v>
      </c>
      <c r="J24" s="12">
        <f ca="1">ROUND(INDIRECT(ADDRESS(ROW()+(0), COLUMN()+(-3), 1))*INDIRECT(ADDRESS(ROW()+(0), COLUMN()+(-1), 1)), 2)</f>
        <v>1.250000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2.100000</v>
      </c>
      <c r="H25" s="13"/>
      <c r="I25" s="14">
        <v>0.430000</v>
      </c>
      <c r="J25" s="14">
        <f ca="1">ROUND(INDIRECT(ADDRESS(ROW()+(0), COLUMN()+(-3), 1))*INDIRECT(ADDRESS(ROW()+(0), COLUMN()+(-1), 1)), 2)</f>
        <v>0.900000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50.870000</v>
      </c>
    </row>
    <row r="27" spans="1:10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0.293000</v>
      </c>
      <c r="H28" s="11"/>
      <c r="I28" s="12">
        <v>24.570000</v>
      </c>
      <c r="J28" s="12">
        <f ca="1">ROUND(INDIRECT(ADDRESS(ROW()+(0), COLUMN()+(-3), 1))*INDIRECT(ADDRESS(ROW()+(0), COLUMN()+(-1), 1)), 2)</f>
        <v>7.200000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0.293000</v>
      </c>
      <c r="H29" s="11"/>
      <c r="I29" s="12">
        <v>21.140000</v>
      </c>
      <c r="J29" s="12">
        <f ca="1">ROUND(INDIRECT(ADDRESS(ROW()+(0), COLUMN()+(-3), 1))*INDIRECT(ADDRESS(ROW()+(0), COLUMN()+(-1), 1)), 2)</f>
        <v>6.190000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0.293000</v>
      </c>
      <c r="H30" s="11"/>
      <c r="I30" s="12">
        <v>24.570000</v>
      </c>
      <c r="J30" s="12">
        <f ca="1">ROUND(INDIRECT(ADDRESS(ROW()+(0), COLUMN()+(-3), 1))*INDIRECT(ADDRESS(ROW()+(0), COLUMN()+(-1), 1)), 2)</f>
        <v>7.200000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0.293000</v>
      </c>
      <c r="H31" s="13"/>
      <c r="I31" s="14">
        <v>21.140000</v>
      </c>
      <c r="J31" s="14">
        <f ca="1">ROUND(INDIRECT(ADDRESS(ROW()+(0), COLUMN()+(-3), 1))*INDIRECT(ADDRESS(ROW()+(0), COLUMN()+(-1), 1)), 2)</f>
        <v>6.190000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1))), 2)</f>
        <v>26.780000</v>
      </c>
    </row>
    <row r="33" spans="1:10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3.000000</v>
      </c>
      <c r="H34" s="13"/>
      <c r="I34" s="14">
        <f ca="1">ROUND(SUM(INDIRECT(ADDRESS(ROW()+(-2), COLUMN()+(1), 1)),INDIRECT(ADDRESS(ROW()+(-8), COLUMN()+(1), 1))), 2)</f>
        <v>77.650000</v>
      </c>
      <c r="J34" s="14">
        <f ca="1">ROUND(INDIRECT(ADDRESS(ROW()+(0), COLUMN()+(-3), 1))*INDIRECT(ADDRESS(ROW()+(0), COLUMN()+(-1), 1))/100, 2)</f>
        <v>2.330000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1)),INDIRECT(ADDRESS(ROW()+(-9), COLUMN()+(0), 1))), 2)</f>
        <v>79.980000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112006.000000</v>
      </c>
      <c r="G39" s="29"/>
      <c r="H39" s="29">
        <v>112007.000000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112007.000000</v>
      </c>
      <c r="G41" s="33"/>
      <c r="H41" s="33">
        <v>112007.000000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162010.000000</v>
      </c>
      <c r="G42" s="29"/>
      <c r="H42" s="29">
        <v>1122010.000000</v>
      </c>
      <c r="I42" s="29"/>
      <c r="J42" s="29" t="s">
        <v>89</v>
      </c>
    </row>
    <row r="43" spans="1:10" ht="13.5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132006.000000</v>
      </c>
      <c r="G44" s="29"/>
      <c r="H44" s="29">
        <v>132007.000000</v>
      </c>
      <c r="I44" s="29"/>
      <c r="J44" s="29" t="s">
        <v>92</v>
      </c>
    </row>
    <row r="45" spans="1:10" ht="13.5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94</v>
      </c>
      <c r="B46" s="32"/>
      <c r="C46" s="32"/>
      <c r="D46" s="32"/>
      <c r="E46" s="32"/>
      <c r="F46" s="33">
        <v>112007.000000</v>
      </c>
      <c r="G46" s="33"/>
      <c r="H46" s="33">
        <v>112007.000000</v>
      </c>
      <c r="I46" s="33"/>
      <c r="J46" s="33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97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4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