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<sst xmlns="http://schemas.openxmlformats.org/spreadsheetml/2006/main" count="37" uniqueCount="37">
  <si>
    <t xml:space="preserve"/>
  </si>
  <si>
    <t xml:space="preserve">FAZ010</t>
  </si>
  <si>
    <t xml:space="preserve">m²</t>
  </si>
  <si>
    <t xml:space="preserve">Revestiment exterior de façana ventilada, de lamel·les de fusta.</t>
  </si>
  <si>
    <r>
      <rPr>
        <sz val="8.25"/>
        <color rgb="FF000000"/>
        <rFont val="Arial"/>
        <family val="2"/>
      </rPr>
      <t xml:space="preserve">Revestiment exterior de façana ventilada, de lamel·les de fusta massissa de pi silvestre (Pinus sylvestris) procedent d'Espanya, tractada en autoclau, de secció rectangular, amb les vores encadellades, de 3000x80x22 mm, amb classe d'ús 3.1, segons UNE-EN 335; col·locació en posició horitzontal amb cargols, sobre subestructura de suport formada per llistó de 46x46 mm de secció, de fusta de pinastre (Pinus pinaster), tractada en autoclau, amb classe d'ús 4, segons UNE-EN 335, amb una separació de 600 mm, fixades a suport de fusta amb cargols d'acer al carboni. Inclús cinta autoadhesiva, d'escuma de polietilè de cel·les tancades. El preu no inclou l'aïllament tèrmic.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</si>
  <si>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</si>
  <si>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</si>
  <si>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</si>
  <si>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</si>
  <si>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</si>
  <si>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</si>
  <si>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</si>
  <si>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mt07mee203fA</t>
  </si>
  <si>
    <t xml:space="preserve">m</t>
  </si>
  <si>
    <t xml:space="preserve">Llistó de 46x46 mm de secció, de fusta de pinastre (Pinus pinaster), tractada en autoclau, amb classe d'ús 4, segons UNE-EN 335, acabat raspallat, amb humitat inferior al 20%.</t>
  </si>
  <si>
    <t xml:space="preserve">mt15pdr070a</t>
  </si>
  <si>
    <t xml:space="preserve">m</t>
  </si>
  <si>
    <t xml:space="preserve">Cinta autoadhesiva, d'escuma de polietilè de cel·les tancades, amb adhesiu acrílic sense dissolvents, de 3 mm d'espessor i 50 mm d'amplada, rang de temperatura de treball de -30 a 80°C, per a aplicar en interiors i exteriors, per al segellat dels orificis formats en el clavat d'elements de fusta, subministrada en rotllos de 30 m de longitud.</t>
  </si>
  <si>
    <t xml:space="preserve">mt07emr411ad</t>
  </si>
  <si>
    <t xml:space="preserve">U</t>
  </si>
  <si>
    <t xml:space="preserve">Cargol de 5 mm de diàmetre i 80 mm de longitud, d'acer al carboni, per a ús exterior.</t>
  </si>
  <si>
    <t xml:space="preserve">mt22bar020ccb</t>
  </si>
  <si>
    <t xml:space="preserve">m²</t>
  </si>
  <si>
    <t xml:space="preserve">Lamel·les de fusta massissa de pi silvestre (Pinus sylvestris) procedent d'Espanya, tractada en autoclau, de secció rectangular, amb les vores encadellades, de 3000x80x22 mm, amb classe d'ús 3.1, segons UNE-EN 335; amb el preu incrementat el 5% en concepte de peces especials per a la resolució de punts singulars. Tall en taller, per a muntatge en obra.</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</si>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</sst>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6.46" customWidth="1"/>
    <col min="4" max="4" width="74.80" customWidth="1"/>
    <col min="5" max="5" width="13.26" customWidth="1"/>
    <col min="6" max="6" width="10.71"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1.7</v>
      </c>
      <c r="F10" s="12">
        <v>2.25</v>
      </c>
      <c r="G10" s="12">
        <f ca="1">ROUND(INDIRECT(ADDRESS(ROW()+(0), COLUMN()+(-2), 1))*INDIRECT(ADDRESS(ROW()+(0), COLUMN()+(-1), 1)), 2)</f>
        <v>3.83</v>
      </c>
    </row>
    <row r="11" spans="1:7" ht="45.00" thickBot="1" customHeight="1">
      <c r="A11" s="1" t="s">
        <v>15</v>
      </c>
      <c r="B11" s="1"/>
      <c r="C11" s="10" t="s">
        <v>16</v>
      </c>
      <c r="D11" s="1" t="s">
        <v>17</v>
      </c>
      <c r="E11" s="11">
        <v>1.7</v>
      </c>
      <c r="F11" s="12">
        <v>0.8</v>
      </c>
      <c r="G11" s="12">
        <f ca="1">ROUND(INDIRECT(ADDRESS(ROW()+(0), COLUMN()+(-2), 1))*INDIRECT(ADDRESS(ROW()+(0), COLUMN()+(-1), 1)), 2)</f>
        <v>1.36</v>
      </c>
    </row>
    <row r="12" spans="1:7" ht="13.50" thickBot="1" customHeight="1">
      <c r="A12" s="1" t="s">
        <v>18</v>
      </c>
      <c r="B12" s="1"/>
      <c r="C12" s="10" t="s">
        <v>19</v>
      </c>
      <c r="D12" s="1" t="s">
        <v>20</v>
      </c>
      <c r="E12" s="11">
        <v>27</v>
      </c>
      <c r="F12" s="12">
        <v>0.13</v>
      </c>
      <c r="G12" s="12">
        <f ca="1">ROUND(INDIRECT(ADDRESS(ROW()+(0), COLUMN()+(-2), 1))*INDIRECT(ADDRESS(ROW()+(0), COLUMN()+(-1), 1)), 2)</f>
        <v>3.51</v>
      </c>
    </row>
    <row r="13" spans="1:7" ht="55.50" thickBot="1" customHeight="1">
      <c r="A13" s="1" t="s">
        <v>21</v>
      </c>
      <c r="B13" s="1"/>
      <c r="C13" s="10" t="s">
        <v>22</v>
      </c>
      <c r="D13" s="1" t="s">
        <v>23</v>
      </c>
      <c r="E13" s="13">
        <v>1.05</v>
      </c>
      <c r="F13" s="14">
        <v>33.37</v>
      </c>
      <c r="G13" s="14">
        <f ca="1">ROUND(INDIRECT(ADDRESS(ROW()+(0), COLUMN()+(-2), 1))*INDIRECT(ADDRESS(ROW()+(0), COLUMN()+(-1), 1)), 2)</f>
        <v>35.04</v>
      </c>
    </row>
    <row r="14" spans="1:7" ht="13.50" thickBot="1" customHeight="1">
      <c r="A14" s="15"/>
      <c r="B14" s="15"/>
      <c r="C14" s="15"/>
      <c r="D14" s="15"/>
      <c r="E14" s="9" t="s">
        <v>24</v>
      </c>
      <c r="F14" s="9"/>
      <c r="G14" s="17">
        <f ca="1">ROUND(SUM(INDIRECT(ADDRESS(ROW()+(-1), COLUMN()+(0), 1)),INDIRECT(ADDRESS(ROW()+(-2), COLUMN()+(0), 1)),INDIRECT(ADDRESS(ROW()+(-3), COLUMN()+(0), 1)),INDIRECT(ADDRESS(ROW()+(-4), COLUMN()+(0), 1))), 2)</f>
        <v>43.74</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0.944</v>
      </c>
      <c r="F16" s="12">
        <v>30.63</v>
      </c>
      <c r="G16" s="12">
        <f ca="1">ROUND(INDIRECT(ADDRESS(ROW()+(0), COLUMN()+(-2), 1))*INDIRECT(ADDRESS(ROW()+(0), COLUMN()+(-1), 1)), 2)</f>
        <v>28.91</v>
      </c>
    </row>
    <row r="17" spans="1:7" ht="13.50" thickBot="1" customHeight="1">
      <c r="A17" s="1" t="s">
        <v>29</v>
      </c>
      <c r="B17" s="1"/>
      <c r="C17" s="10" t="s">
        <v>30</v>
      </c>
      <c r="D17" s="1" t="s">
        <v>31</v>
      </c>
      <c r="E17" s="13">
        <v>0.944</v>
      </c>
      <c r="F17" s="14">
        <v>26.39</v>
      </c>
      <c r="G17" s="14">
        <f ca="1">ROUND(INDIRECT(ADDRESS(ROW()+(0), COLUMN()+(-2), 1))*INDIRECT(ADDRESS(ROW()+(0), COLUMN()+(-1), 1)), 2)</f>
        <v>24.91</v>
      </c>
    </row>
    <row r="18" spans="1:7" ht="13.50" thickBot="1" customHeight="1">
      <c r="A18" s="15"/>
      <c r="B18" s="15"/>
      <c r="C18" s="15"/>
      <c r="D18" s="15"/>
      <c r="E18" s="9" t="s">
        <v>32</v>
      </c>
      <c r="F18" s="9"/>
      <c r="G18" s="17">
        <f ca="1">ROUND(SUM(INDIRECT(ADDRESS(ROW()+(-1), COLUMN()+(0), 1)),INDIRECT(ADDRESS(ROW()+(-2), COLUMN()+(0), 1))), 2)</f>
        <v>53.82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97.56</v>
      </c>
      <c r="G20" s="14">
        <f ca="1">ROUND(INDIRECT(ADDRESS(ROW()+(0), COLUMN()+(-2), 1))*INDIRECT(ADDRESS(ROW()+(0), COLUMN()+(-1), 1))/100, 2)</f>
        <v>1.95</v>
      </c>
    </row>
    <row r="21" spans="1:7" ht="13.50" thickBot="1" customHeight="1">
      <c r="A21" s="8"/>
      <c r="B21" s="8"/>
      <c r="C21" s="8"/>
      <c r="D21" s="8"/>
      <c r="E21" s="21" t="s">
        <v>36</v>
      </c>
      <c r="F21" s="21"/>
      <c r="G21" s="22">
        <f ca="1">ROUND(SUM(INDIRECT(ADDRESS(ROW()+(-1), COLUMN()+(0), 1)),INDIRECT(ADDRESS(ROW()+(-3), COLUMN()+(0), 1)),INDIRECT(ADDRESS(ROW()+(-7), COLUMN()+(0), 1))), 2)</f>
        <v>99.51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E21:F21"/>
  </mergeCells>
  <pageMargins left="0.147638" right="0.147638" top="0.206693" bottom="0.206693" header="0.0" footer="0.0"/>
  <pageSetup paperSize="9" orientation="portrait"/>
  <rowBreaks count="0" manualBreakCount="0">
    </rowBreaks>
</worksheet>
</file>