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<sst xmlns="http://schemas.openxmlformats.org/spreadsheetml/2006/main" count="83" uniqueCount="83">
  <si>
    <t xml:space="preserve"/>
  </si>
  <si>
    <t xml:space="preserve">FBY060</t>
  </si>
  <si>
    <t xml:space="preserve">m²</t>
  </si>
  <si>
    <t xml:space="preserve">Envà de plaques de guix laminat, d'altes prestacions acústiques. Sistema "PLACO".</t>
  </si>
  <si>
    <r>
      <rPr>
        <sz val="8.25"/>
        <color rgb="FF000000"/>
        <rFont val="Arial"/>
        <family val="2"/>
      </rPr>
      <t xml:space="preserve">Envà múltiple, sistema "PLACO", (12,5 + 12,5 + 48 + 12,5 + 12,5)/600 (48), d'altes prestacions acústiques, de 98 mm de gruix total, amb nivell de qualitat de l'acabat estàndard (Q2), format per una estructura simple autoportant de perfils metàl·lics d'acer galvanitzat formada per canals R 48 "PLACO" i muntants M 48 "PLACO", amb una separació entre muntants de 600 mm i una disposició normal "N", a la què es cargolen dues plaques diferents de guix laminat, A / UNE-EN 520 - 1200 / 2000 / 12,5 / amb les vores longitudinals afinades, BA 13 "PLACO" i GF-C1-I-W2 / UNE-EN 15283-2 - 1200 / 2400 / 12,5 / amb les vores longitudinals quadrades, Rigidur H 13 BC "PLACO", disposades en una cara, i dues plaques diferents de guix laminat, A / UNE-EN 520 - 1200 / 2000 / 12,5 / amb les vores longitudinals afinades, BA 13 "PLACO" i GF-C1-I-W2 / UNE-EN 15283-2 - 1200 / 2400 / 12,5 / amb les vores longitudinals quadrades, Rigidur H 13 BC "PLACO", disposades en l'altra cara. Inclús banda estanca autoadhesiva, Banda 45 "PLACO"; ancoratges de canals i muntants metàl·lics; cargols per a la fixació de les plaques; cinta de paper amb reforç metàl·lic "PLACO" i pasta i cinta per al tractament de junts. El preu inclou la resolució de trobades i punts singulars, però no inclou l'aïllament a col·locar entre els muntants.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</si>
  <si>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</si>
  <si>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</si>
  <si>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</si>
  <si>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</si>
  <si>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</si>
  <si>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</si>
  <si>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</si>
  <si>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mt12plj020a</t>
  </si>
  <si>
    <t xml:space="preserve">m</t>
  </si>
  <si>
    <t xml:space="preserve">Banda estanca autoadhesiva, Banda 45 "PLACO", d'escuma de polietilè de cel·les tancades, de 3 mm d'espessor i 45 mm d'amplada, per a l'estanquitat de la base i l'aïllament acústic del perímetre en envans i extradossats de plaques.</t>
  </si>
  <si>
    <t xml:space="preserve">mt12plp070b</t>
  </si>
  <si>
    <t xml:space="preserve">m</t>
  </si>
  <si>
    <t xml:space="preserve">Canal de perfil d'acer galvanitzat, R 48 "PLACO", fabricat mitjançant laminació en fred, de 3000 mm de longitud, 48x30 mm de secció i 0,55 mm de gruix, segons UNE-EN 14195.</t>
  </si>
  <si>
    <t xml:space="preserve">mt12plp060b</t>
  </si>
  <si>
    <t xml:space="preserve">m</t>
  </si>
  <si>
    <t xml:space="preserve">Muntant de perfil d'acer galvanitzat, M 48 "PLACO", fabricat mitjançant laminació en fred, de 3000 mm de longitud, 46,5x36 mm de secció i 0,6 mm de gruix, segons UNE-EN 14195.</t>
  </si>
  <si>
    <t xml:space="preserve">mt12plk010aacac</t>
  </si>
  <si>
    <t xml:space="preserve">m²</t>
  </si>
  <si>
    <t xml:space="preserve">Placa de guix laminat A / UNE-EN 520 - 1200 / 2000 / 12,5 / amb les vores longitudinals afinades, BA 13 "PLACO", formada per una ànima de guix d'origen natural embotida i íntimament lligada a dues làmines de cartró fort.</t>
  </si>
  <si>
    <t xml:space="preserve">mt12plk015a</t>
  </si>
  <si>
    <t xml:space="preserve">m²</t>
  </si>
  <si>
    <t xml:space="preserve">Placa de guix laminat reforçat amb fibres GF-C1-I-W2 / UNE-EN 15283-2 - 1200 / 2400 / 12,5 / amb les vores longitudinals quadrades, Rigidur H 13 BC "PLACO".</t>
  </si>
  <si>
    <t xml:space="preserve">mt12plt010a</t>
  </si>
  <si>
    <t xml:space="preserve">U</t>
  </si>
  <si>
    <t xml:space="preserve">Cargol autoroscant TTPC 25 "PLACO", amb cap de trompeta, de 25 mm de longitud, per a instal·lació de plaques de guix laminat sobre perfils de gruix inferior a 6 mm.</t>
  </si>
  <si>
    <t xml:space="preserve">mt12plt030b</t>
  </si>
  <si>
    <t xml:space="preserve">U</t>
  </si>
  <si>
    <t xml:space="preserve">Cargol autoperforant rosca-xapa, TRPF 13 "PLACO", de 13 mm de longitud.</t>
  </si>
  <si>
    <t xml:space="preserve">mt12plt050d</t>
  </si>
  <si>
    <t xml:space="preserve">U</t>
  </si>
  <si>
    <t xml:space="preserve">Cargol autoroscant Rigidur 45 "PLACO", amb cap de trompeta, de 45 mm de longitud.</t>
  </si>
  <si>
    <t xml:space="preserve">mt12plj010a</t>
  </si>
  <si>
    <t xml:space="preserve">m</t>
  </si>
  <si>
    <t xml:space="preserve">Cinta microperforada de paper "PLACO", de 50 mm d'amplada, segons UNE-EN 13963, per a acabat de junts de plaques de guix laminat.</t>
  </si>
  <si>
    <t xml:space="preserve">mt12plm010a</t>
  </si>
  <si>
    <t xml:space="preserve">kg</t>
  </si>
  <si>
    <t xml:space="preserve">Pasta d'assecatge en pols SN "PLACO"; Euroclasse A2-s1, d0 de reacció al foc, segons UNE-EN 13501-1, rang de temperatura de treball de 5 a 30°C, per a aplicació manual amb cinta de segellament, segons UNE-EN 13963; per al tractament dels junts de les plaques de guix laminat.</t>
  </si>
  <si>
    <t xml:space="preserve">mt12plj010b</t>
  </si>
  <si>
    <t xml:space="preserve">m</t>
  </si>
  <si>
    <t xml:space="preserve">Cinta de paper amb reforç metàl·lic "PLACO", de 50 mm d'amplada, segons UNE-EN 14353, per a acabat de junts de plaques de guix laminat.</t>
  </si>
  <si>
    <t xml:space="preserve">Subtotal materials:</t>
  </si>
  <si>
    <t xml:space="preserve">Mà d'obra</t>
  </si>
  <si>
    <t xml:space="preserve">mo053</t>
  </si>
  <si>
    <t xml:space="preserve">h</t>
  </si>
  <si>
    <t xml:space="preserve">Oficial 1ª muntador de prefabricats interiors.</t>
  </si>
  <si>
    <t xml:space="preserve">mo100</t>
  </si>
  <si>
    <t xml:space="preserve">h</t>
  </si>
  <si>
    <t xml:space="preserve">Ajudant muntador de prefabricats interiors.</t>
  </si>
  <si>
    <t xml:space="preserve">Subtotal mà d'obra:</t>
  </si>
  <si>
    <t xml:space="preserve">Costos directes complementaris</t>
  </si>
  <si>
    <t xml:space="preserve">%</t>
  </si>
  <si>
    <t xml:space="preserve">Costos directes complementaris</t>
  </si>
  <si>
    <t xml:space="preserve">Cost de manteniment decennal: 4,54€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</si>
  <si>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</si>
  <si>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</si>
  <si>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</si>
  <si>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</si>
  <si>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</si>
  <si>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</si>
  <si>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</si>
  <si>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</si>
  <si>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</si>
  <si>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</si>
  <si>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</si>
  <si>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</si>
  <si>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15283-2:2008+A1:2009</t>
  </si>
  <si>
    <t xml:space="preserve">3/4</t>
  </si>
  <si>
    <t xml:space="preserve">Placas de yeso laminado reforzadas con fibras. Definiciones, requisitos y métodos de ensayo. Parte 2: Placas de yeso laminado con fibras</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</si>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</sst>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6.63" customWidth="1"/>
    <col min="5" max="5" width="72.25"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0.45</v>
      </c>
      <c r="H10" s="11"/>
      <c r="I10" s="12">
        <v>0.49</v>
      </c>
      <c r="J10" s="12">
        <f ca="1">ROUND(INDIRECT(ADDRESS(ROW()+(0), COLUMN()+(-3), 1))*INDIRECT(ADDRESS(ROW()+(0), COLUMN()+(-1), 1)), 2)</f>
        <v>0.22</v>
      </c>
    </row>
    <row r="11" spans="1:10" ht="34.50" thickBot="1" customHeight="1">
      <c r="A11" s="1" t="s">
        <v>15</v>
      </c>
      <c r="B11" s="1"/>
      <c r="C11" s="1"/>
      <c r="D11" s="10" t="s">
        <v>16</v>
      </c>
      <c r="E11" s="1" t="s">
        <v>17</v>
      </c>
      <c r="F11" s="1"/>
      <c r="G11" s="11">
        <v>0.9</v>
      </c>
      <c r="H11" s="11"/>
      <c r="I11" s="12">
        <v>1.7</v>
      </c>
      <c r="J11" s="12">
        <f ca="1">ROUND(INDIRECT(ADDRESS(ROW()+(0), COLUMN()+(-3), 1))*INDIRECT(ADDRESS(ROW()+(0), COLUMN()+(-1), 1)), 2)</f>
        <v>1.53</v>
      </c>
    </row>
    <row r="12" spans="1:10" ht="34.50" thickBot="1" customHeight="1">
      <c r="A12" s="1" t="s">
        <v>18</v>
      </c>
      <c r="B12" s="1"/>
      <c r="C12" s="1"/>
      <c r="D12" s="10" t="s">
        <v>19</v>
      </c>
      <c r="E12" s="1" t="s">
        <v>20</v>
      </c>
      <c r="F12" s="1"/>
      <c r="G12" s="11">
        <v>2.1</v>
      </c>
      <c r="H12" s="11"/>
      <c r="I12" s="12">
        <v>2.06</v>
      </c>
      <c r="J12" s="12">
        <f ca="1">ROUND(INDIRECT(ADDRESS(ROW()+(0), COLUMN()+(-3), 1))*INDIRECT(ADDRESS(ROW()+(0), COLUMN()+(-1), 1)), 2)</f>
        <v>4.33</v>
      </c>
    </row>
    <row r="13" spans="1:10" ht="34.50" thickBot="1" customHeight="1">
      <c r="A13" s="1" t="s">
        <v>21</v>
      </c>
      <c r="B13" s="1"/>
      <c r="C13" s="1"/>
      <c r="D13" s="10" t="s">
        <v>22</v>
      </c>
      <c r="E13" s="1" t="s">
        <v>23</v>
      </c>
      <c r="F13" s="1"/>
      <c r="G13" s="11">
        <v>2.1</v>
      </c>
      <c r="H13" s="11"/>
      <c r="I13" s="12">
        <v>4.17</v>
      </c>
      <c r="J13" s="12">
        <f ca="1">ROUND(INDIRECT(ADDRESS(ROW()+(0), COLUMN()+(-3), 1))*INDIRECT(ADDRESS(ROW()+(0), COLUMN()+(-1), 1)), 2)</f>
        <v>8.76</v>
      </c>
    </row>
    <row r="14" spans="1:10" ht="24.00" thickBot="1" customHeight="1">
      <c r="A14" s="1" t="s">
        <v>24</v>
      </c>
      <c r="B14" s="1"/>
      <c r="C14" s="1"/>
      <c r="D14" s="10" t="s">
        <v>25</v>
      </c>
      <c r="E14" s="1" t="s">
        <v>26</v>
      </c>
      <c r="F14" s="1"/>
      <c r="G14" s="11">
        <v>2.1</v>
      </c>
      <c r="H14" s="11"/>
      <c r="I14" s="12">
        <v>24.23</v>
      </c>
      <c r="J14" s="12">
        <f ca="1">ROUND(INDIRECT(ADDRESS(ROW()+(0), COLUMN()+(-3), 1))*INDIRECT(ADDRESS(ROW()+(0), COLUMN()+(-1), 1)), 2)</f>
        <v>50.88</v>
      </c>
    </row>
    <row r="15" spans="1:10" ht="24.00" thickBot="1" customHeight="1">
      <c r="A15" s="1" t="s">
        <v>27</v>
      </c>
      <c r="B15" s="1"/>
      <c r="C15" s="1"/>
      <c r="D15" s="10" t="s">
        <v>28</v>
      </c>
      <c r="E15" s="1" t="s">
        <v>29</v>
      </c>
      <c r="F15" s="1"/>
      <c r="G15" s="11">
        <v>6</v>
      </c>
      <c r="H15" s="11"/>
      <c r="I15" s="12">
        <v>0.01</v>
      </c>
      <c r="J15" s="12">
        <f ca="1">ROUND(INDIRECT(ADDRESS(ROW()+(0), COLUMN()+(-3), 1))*INDIRECT(ADDRESS(ROW()+(0), COLUMN()+(-1), 1)), 2)</f>
        <v>0.06</v>
      </c>
    </row>
    <row r="16" spans="1:10" ht="13.50" thickBot="1" customHeight="1">
      <c r="A16" s="1" t="s">
        <v>30</v>
      </c>
      <c r="B16" s="1"/>
      <c r="C16" s="1"/>
      <c r="D16" s="10" t="s">
        <v>31</v>
      </c>
      <c r="E16" s="1" t="s">
        <v>32</v>
      </c>
      <c r="F16" s="1"/>
      <c r="G16" s="11">
        <v>4</v>
      </c>
      <c r="H16" s="11"/>
      <c r="I16" s="12">
        <v>0.02</v>
      </c>
      <c r="J16" s="12">
        <f ca="1">ROUND(INDIRECT(ADDRESS(ROW()+(0), COLUMN()+(-3), 1))*INDIRECT(ADDRESS(ROW()+(0), COLUMN()+(-1), 1)), 2)</f>
        <v>0.08</v>
      </c>
    </row>
    <row r="17" spans="1:10" ht="13.50" thickBot="1" customHeight="1">
      <c r="A17" s="1" t="s">
        <v>33</v>
      </c>
      <c r="B17" s="1"/>
      <c r="C17" s="1"/>
      <c r="D17" s="10" t="s">
        <v>34</v>
      </c>
      <c r="E17" s="1" t="s">
        <v>35</v>
      </c>
      <c r="F17" s="1"/>
      <c r="G17" s="11">
        <v>22</v>
      </c>
      <c r="H17" s="11"/>
      <c r="I17" s="12">
        <v>0.03</v>
      </c>
      <c r="J17" s="12">
        <f ca="1">ROUND(INDIRECT(ADDRESS(ROW()+(0), COLUMN()+(-3), 1))*INDIRECT(ADDRESS(ROW()+(0), COLUMN()+(-1), 1)), 2)</f>
        <v>0.66</v>
      </c>
    </row>
    <row r="18" spans="1:10" ht="24.00" thickBot="1" customHeight="1">
      <c r="A18" s="1" t="s">
        <v>36</v>
      </c>
      <c r="B18" s="1"/>
      <c r="C18" s="1"/>
      <c r="D18" s="10" t="s">
        <v>37</v>
      </c>
      <c r="E18" s="1" t="s">
        <v>38</v>
      </c>
      <c r="F18" s="1"/>
      <c r="G18" s="11">
        <v>2.8</v>
      </c>
      <c r="H18" s="11"/>
      <c r="I18" s="12">
        <v>0.06</v>
      </c>
      <c r="J18" s="12">
        <f ca="1">ROUND(INDIRECT(ADDRESS(ROW()+(0), COLUMN()+(-3), 1))*INDIRECT(ADDRESS(ROW()+(0), COLUMN()+(-1), 1)), 2)</f>
        <v>0.17</v>
      </c>
    </row>
    <row r="19" spans="1:10" ht="45.00" thickBot="1" customHeight="1">
      <c r="A19" s="1" t="s">
        <v>39</v>
      </c>
      <c r="B19" s="1"/>
      <c r="C19" s="1"/>
      <c r="D19" s="10" t="s">
        <v>40</v>
      </c>
      <c r="E19" s="1" t="s">
        <v>41</v>
      </c>
      <c r="F19" s="1"/>
      <c r="G19" s="11">
        <v>0.33</v>
      </c>
      <c r="H19" s="11"/>
      <c r="I19" s="12">
        <v>1.18</v>
      </c>
      <c r="J19" s="12">
        <f ca="1">ROUND(INDIRECT(ADDRESS(ROW()+(0), COLUMN()+(-3), 1))*INDIRECT(ADDRESS(ROW()+(0), COLUMN()+(-1), 1)), 2)</f>
        <v>0.39</v>
      </c>
    </row>
    <row r="20" spans="1:10" ht="24.00" thickBot="1" customHeight="1">
      <c r="A20" s="1" t="s">
        <v>42</v>
      </c>
      <c r="B20" s="1"/>
      <c r="C20" s="1"/>
      <c r="D20" s="10" t="s">
        <v>43</v>
      </c>
      <c r="E20" s="1" t="s">
        <v>44</v>
      </c>
      <c r="F20" s="1"/>
      <c r="G20" s="13">
        <v>0.3</v>
      </c>
      <c r="H20" s="13"/>
      <c r="I20" s="14">
        <v>0.86</v>
      </c>
      <c r="J20" s="14">
        <f ca="1">ROUND(INDIRECT(ADDRESS(ROW()+(0), COLUMN()+(-3), 1))*INDIRECT(ADDRESS(ROW()+(0), COLUMN()+(-1), 1)), 2)</f>
        <v>0.26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67.34</v>
      </c>
    </row>
    <row r="22" spans="1:10" ht="13.50" thickBot="1" customHeight="1">
      <c r="A22" s="15">
        <v>2</v>
      </c>
      <c r="B22" s="15"/>
      <c r="C22" s="15"/>
      <c r="D22" s="15"/>
      <c r="E22" s="18" t="s">
        <v>46</v>
      </c>
      <c r="F22" s="18"/>
      <c r="G22" s="18"/>
      <c r="H22" s="18"/>
      <c r="I22" s="15"/>
      <c r="J22" s="15"/>
    </row>
    <row r="23" spans="1:10" ht="13.50" thickBot="1" customHeight="1">
      <c r="A23" s="1" t="s">
        <v>47</v>
      </c>
      <c r="B23" s="1"/>
      <c r="C23" s="1"/>
      <c r="D23" s="10" t="s">
        <v>48</v>
      </c>
      <c r="E23" s="1" t="s">
        <v>49</v>
      </c>
      <c r="F23" s="1"/>
      <c r="G23" s="11">
        <v>0.379</v>
      </c>
      <c r="H23" s="11"/>
      <c r="I23" s="12">
        <v>30.63</v>
      </c>
      <c r="J23" s="12">
        <f ca="1">ROUND(INDIRECT(ADDRESS(ROW()+(0), COLUMN()+(-3), 1))*INDIRECT(ADDRESS(ROW()+(0), COLUMN()+(-1), 1)), 2)</f>
        <v>11.61</v>
      </c>
    </row>
    <row r="24" spans="1:10" ht="13.50" thickBot="1" customHeight="1">
      <c r="A24" s="1" t="s">
        <v>50</v>
      </c>
      <c r="B24" s="1"/>
      <c r="C24" s="1"/>
      <c r="D24" s="10" t="s">
        <v>51</v>
      </c>
      <c r="E24" s="1" t="s">
        <v>52</v>
      </c>
      <c r="F24" s="1"/>
      <c r="G24" s="13">
        <v>0.379</v>
      </c>
      <c r="H24" s="13"/>
      <c r="I24" s="14">
        <v>26.39</v>
      </c>
      <c r="J24" s="14">
        <f ca="1">ROUND(INDIRECT(ADDRESS(ROW()+(0), COLUMN()+(-3), 1))*INDIRECT(ADDRESS(ROW()+(0), COLUMN()+(-1), 1)), 2)</f>
        <v>10</v>
      </c>
    </row>
    <row r="25" spans="1:10" ht="13.50" thickBot="1" customHeight="1">
      <c r="A25" s="15"/>
      <c r="B25" s="15"/>
      <c r="C25" s="15"/>
      <c r="D25" s="15"/>
      <c r="E25" s="15"/>
      <c r="F25" s="15"/>
      <c r="G25" s="9" t="s">
        <v>53</v>
      </c>
      <c r="H25" s="9"/>
      <c r="I25" s="9"/>
      <c r="J25" s="17">
        <f ca="1">ROUND(SUM(INDIRECT(ADDRESS(ROW()+(-1), COLUMN()+(0), 1)),INDIRECT(ADDRESS(ROW()+(-2), COLUMN()+(0), 1))), 2)</f>
        <v>21.61</v>
      </c>
    </row>
    <row r="26" spans="1:10" ht="13.50" thickBot="1" customHeight="1">
      <c r="A26" s="15">
        <v>3</v>
      </c>
      <c r="B26" s="15"/>
      <c r="C26" s="15"/>
      <c r="D26" s="15"/>
      <c r="E26" s="18" t="s">
        <v>54</v>
      </c>
      <c r="F26" s="18"/>
      <c r="G26" s="18"/>
      <c r="H26" s="18"/>
      <c r="I26" s="15"/>
      <c r="J26" s="15"/>
    </row>
    <row r="27" spans="1:10" ht="13.50" thickBot="1" customHeight="1">
      <c r="A27" s="19"/>
      <c r="B27" s="19"/>
      <c r="C27" s="19"/>
      <c r="D27" s="20" t="s">
        <v>55</v>
      </c>
      <c r="E27" s="19" t="s">
        <v>56</v>
      </c>
      <c r="F27" s="19"/>
      <c r="G27" s="13">
        <v>2</v>
      </c>
      <c r="H27" s="13"/>
      <c r="I27" s="14">
        <f ca="1">ROUND(SUM(INDIRECT(ADDRESS(ROW()+(-2), COLUMN()+(1), 1)),INDIRECT(ADDRESS(ROW()+(-6), COLUMN()+(1), 1))), 2)</f>
        <v>88.95</v>
      </c>
      <c r="J27" s="14">
        <f ca="1">ROUND(INDIRECT(ADDRESS(ROW()+(0), COLUMN()+(-3), 1))*INDIRECT(ADDRESS(ROW()+(0), COLUMN()+(-1), 1))/100, 2)</f>
        <v>1.78</v>
      </c>
    </row>
    <row r="28" spans="1:10" ht="13.50" thickBot="1" customHeight="1">
      <c r="A28" s="21" t="s">
        <v>57</v>
      </c>
      <c r="B28" s="21"/>
      <c r="C28" s="21"/>
      <c r="D28" s="22"/>
      <c r="E28" s="23"/>
      <c r="F28" s="23"/>
      <c r="G28" s="24" t="s">
        <v>58</v>
      </c>
      <c r="H28" s="24"/>
      <c r="I28" s="25"/>
      <c r="J28" s="26">
        <f ca="1">ROUND(SUM(INDIRECT(ADDRESS(ROW()+(-1), COLUMN()+(0), 1)),INDIRECT(ADDRESS(ROW()+(-3), COLUMN()+(0), 1)),INDIRECT(ADDRESS(ROW()+(-7), COLUMN()+(0), 1))), 2)</f>
        <v>90.73</v>
      </c>
    </row>
    <row r="31" spans="1:10" ht="13.50" thickBot="1" customHeight="1">
      <c r="A31" s="27" t="s">
        <v>59</v>
      </c>
      <c r="B31" s="27"/>
      <c r="C31" s="27"/>
      <c r="D31" s="27"/>
      <c r="E31" s="27"/>
      <c r="F31" s="27" t="s">
        <v>60</v>
      </c>
      <c r="G31" s="27"/>
      <c r="H31" s="27" t="s">
        <v>61</v>
      </c>
      <c r="I31" s="27"/>
      <c r="J31" s="27" t="s">
        <v>62</v>
      </c>
    </row>
    <row r="32" spans="1:10" ht="13.50" thickBot="1" customHeight="1">
      <c r="A32" s="28" t="s">
        <v>63</v>
      </c>
      <c r="B32" s="28"/>
      <c r="C32" s="28"/>
      <c r="D32" s="28"/>
      <c r="E32" s="28"/>
      <c r="F32" s="29">
        <v>112006</v>
      </c>
      <c r="G32" s="29"/>
      <c r="H32" s="29">
        <v>112007</v>
      </c>
      <c r="I32" s="29"/>
      <c r="J32" s="29" t="s">
        <v>64</v>
      </c>
    </row>
    <row r="33" spans="1:10" ht="24.00" thickBot="1" customHeight="1">
      <c r="A33" s="30" t="s">
        <v>65</v>
      </c>
      <c r="B33" s="30"/>
      <c r="C33" s="30"/>
      <c r="D33" s="30"/>
      <c r="E33" s="30"/>
      <c r="F33" s="31"/>
      <c r="G33" s="31"/>
      <c r="H33" s="31"/>
      <c r="I33" s="31"/>
      <c r="J33" s="31"/>
    </row>
    <row r="34" spans="1:10" ht="13.50" thickBot="1" customHeight="1">
      <c r="A34" s="32" t="s">
        <v>66</v>
      </c>
      <c r="B34" s="32"/>
      <c r="C34" s="32"/>
      <c r="D34" s="32"/>
      <c r="E34" s="32"/>
      <c r="F34" s="33">
        <v>112007</v>
      </c>
      <c r="G34" s="33"/>
      <c r="H34" s="33">
        <v>112007</v>
      </c>
      <c r="I34" s="33"/>
      <c r="J34" s="33"/>
    </row>
    <row r="35" spans="1:10" ht="13.50" thickBot="1" customHeight="1">
      <c r="A35" s="28" t="s">
        <v>67</v>
      </c>
      <c r="B35" s="28"/>
      <c r="C35" s="28"/>
      <c r="D35" s="28"/>
      <c r="E35" s="28"/>
      <c r="F35" s="29">
        <v>162010</v>
      </c>
      <c r="G35" s="29"/>
      <c r="H35" s="29">
        <v>1.12201e+06</v>
      </c>
      <c r="I35" s="29"/>
      <c r="J35" s="29" t="s">
        <v>68</v>
      </c>
    </row>
    <row r="36" spans="1:10" ht="13.50" thickBot="1" customHeight="1">
      <c r="A36" s="32" t="s">
        <v>69</v>
      </c>
      <c r="B36" s="32"/>
      <c r="C36" s="32"/>
      <c r="D36" s="32"/>
      <c r="E36" s="32"/>
      <c r="F36" s="33"/>
      <c r="G36" s="33"/>
      <c r="H36" s="33"/>
      <c r="I36" s="33"/>
      <c r="J36" s="33"/>
    </row>
    <row r="37" spans="1:10" ht="13.50" thickBot="1" customHeight="1">
      <c r="A37" s="28" t="s">
        <v>70</v>
      </c>
      <c r="B37" s="28"/>
      <c r="C37" s="28"/>
      <c r="D37" s="28"/>
      <c r="E37" s="28"/>
      <c r="F37" s="29">
        <v>162010</v>
      </c>
      <c r="G37" s="29"/>
      <c r="H37" s="29">
        <v>162011</v>
      </c>
      <c r="I37" s="29"/>
      <c r="J37" s="29" t="s">
        <v>71</v>
      </c>
    </row>
    <row r="38" spans="1:10" ht="24.00" thickBot="1" customHeight="1">
      <c r="A38" s="32" t="s">
        <v>72</v>
      </c>
      <c r="B38" s="32"/>
      <c r="C38" s="32"/>
      <c r="D38" s="32"/>
      <c r="E38" s="32"/>
      <c r="F38" s="33"/>
      <c r="G38" s="33"/>
      <c r="H38" s="33"/>
      <c r="I38" s="33"/>
      <c r="J38" s="33"/>
    </row>
    <row r="39" spans="1:10" ht="13.50" thickBot="1" customHeight="1">
      <c r="A39" s="28" t="s">
        <v>73</v>
      </c>
      <c r="B39" s="28"/>
      <c r="C39" s="28"/>
      <c r="D39" s="28"/>
      <c r="E39" s="28"/>
      <c r="F39" s="29">
        <v>132006</v>
      </c>
      <c r="G39" s="29"/>
      <c r="H39" s="29">
        <v>132007</v>
      </c>
      <c r="I39" s="29"/>
      <c r="J39" s="29" t="s">
        <v>74</v>
      </c>
    </row>
    <row r="40" spans="1:10" ht="13.50" thickBot="1" customHeight="1">
      <c r="A40" s="30" t="s">
        <v>75</v>
      </c>
      <c r="B40" s="30"/>
      <c r="C40" s="30"/>
      <c r="D40" s="30"/>
      <c r="E40" s="30"/>
      <c r="F40" s="31"/>
      <c r="G40" s="31"/>
      <c r="H40" s="31"/>
      <c r="I40" s="31"/>
      <c r="J40" s="31"/>
    </row>
    <row r="41" spans="1:10" ht="13.50" thickBot="1" customHeight="1">
      <c r="A41" s="32" t="s">
        <v>76</v>
      </c>
      <c r="B41" s="32"/>
      <c r="C41" s="32"/>
      <c r="D41" s="32"/>
      <c r="E41" s="32"/>
      <c r="F41" s="33">
        <v>112007</v>
      </c>
      <c r="G41" s="33"/>
      <c r="H41" s="33">
        <v>112007</v>
      </c>
      <c r="I41" s="33"/>
      <c r="J41" s="33"/>
    </row>
    <row r="42" spans="1:10" ht="13.50" thickBot="1" customHeight="1">
      <c r="A42" s="28" t="s">
        <v>77</v>
      </c>
      <c r="B42" s="28"/>
      <c r="C42" s="28"/>
      <c r="D42" s="28"/>
      <c r="E42" s="28"/>
      <c r="F42" s="29">
        <v>1.11201e+06</v>
      </c>
      <c r="G42" s="29"/>
      <c r="H42" s="29">
        <v>1.11201e+06</v>
      </c>
      <c r="I42" s="29"/>
      <c r="J42" s="29" t="s">
        <v>78</v>
      </c>
    </row>
    <row r="43" spans="1:10" ht="24.00" thickBot="1" customHeight="1">
      <c r="A43" s="32" t="s">
        <v>79</v>
      </c>
      <c r="B43" s="32"/>
      <c r="C43" s="32"/>
      <c r="D43" s="32"/>
      <c r="E43" s="32"/>
      <c r="F43" s="33"/>
      <c r="G43" s="33"/>
      <c r="H43" s="33"/>
      <c r="I43" s="33"/>
      <c r="J43" s="33"/>
    </row>
    <row r="46" spans="1:1" ht="33.75" thickBot="1" customHeight="1">
      <c r="A46" s="1" t="s">
        <v>80</v>
      </c>
      <c r="B46" s="1"/>
      <c r="C46" s="1"/>
      <c r="D46" s="1"/>
      <c r="E46" s="1"/>
      <c r="F46" s="1"/>
      <c r="G46" s="1"/>
      <c r="H46" s="1"/>
      <c r="I46" s="1"/>
      <c r="J46" s="1"/>
    </row>
    <row r="47" spans="1:1" ht="33.75" thickBot="1" customHeight="1">
      <c r="A47" s="1" t="s">
        <v>81</v>
      </c>
      <c r="B47" s="1"/>
      <c r="C47" s="1"/>
      <c r="D47" s="1"/>
      <c r="E47" s="1"/>
      <c r="F47" s="1"/>
      <c r="G47" s="1"/>
      <c r="H47" s="1"/>
      <c r="I47" s="1"/>
      <c r="J47" s="1"/>
    </row>
    <row r="48" spans="1:1" ht="33.75" thickBot="1" customHeight="1">
      <c r="A48" s="1" t="s">
        <v>82</v>
      </c>
      <c r="B48" s="1"/>
      <c r="C48" s="1"/>
      <c r="D48" s="1"/>
      <c r="E48" s="1"/>
      <c r="F48" s="1"/>
      <c r="G48" s="1"/>
      <c r="H48" s="1"/>
      <c r="I48" s="1"/>
      <c r="J48" s="1"/>
    </row>
  </sheetData>
  <mergeCells count="103">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I21"/>
    <mergeCell ref="A22:C22"/>
    <mergeCell ref="E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F28"/>
    <mergeCell ref="G28:I28"/>
    <mergeCell ref="A31:E31"/>
    <mergeCell ref="F31:G31"/>
    <mergeCell ref="H31:I31"/>
    <mergeCell ref="A32:E32"/>
    <mergeCell ref="F32:G32"/>
    <mergeCell ref="H32:I32"/>
    <mergeCell ref="J32:J34"/>
    <mergeCell ref="A33:E33"/>
    <mergeCell ref="F33:G33"/>
    <mergeCell ref="H33:I33"/>
    <mergeCell ref="A34:E34"/>
    <mergeCell ref="F34:G34"/>
    <mergeCell ref="H34:I34"/>
    <mergeCell ref="A35:E35"/>
    <mergeCell ref="F35:G36"/>
    <mergeCell ref="H35:I36"/>
    <mergeCell ref="J35:J36"/>
    <mergeCell ref="A36:E36"/>
    <mergeCell ref="A37:E37"/>
    <mergeCell ref="F37:G38"/>
    <mergeCell ref="H37:I38"/>
    <mergeCell ref="J37:J38"/>
    <mergeCell ref="A38:E38"/>
    <mergeCell ref="A39:E39"/>
    <mergeCell ref="F39:G39"/>
    <mergeCell ref="H39:I39"/>
    <mergeCell ref="J39:J41"/>
    <mergeCell ref="A40:E40"/>
    <mergeCell ref="F40:G40"/>
    <mergeCell ref="H40:I40"/>
    <mergeCell ref="A41:E41"/>
    <mergeCell ref="F41:G41"/>
    <mergeCell ref="H41:I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