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<sst xmlns="http://schemas.openxmlformats.org/spreadsheetml/2006/main" count="89" uniqueCount="89">
  <si>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</si>
  <si>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FCF040</t>
  </si>
  <si>
    <t xml:space="preserve">U</t>
  </si>
  <si>
    <t xml:space="preserve">Caixa de persiana ceràmica i llinda de fàbrica armada de blocs en "U" ceràmics.</t>
  </si>
  <si>
    <r>
      <rPr>
        <sz val="8.25"/>
        <color rgb="FF000000"/>
        <rFont val="Arial"/>
        <family val="2"/>
      </rPr>
      <t xml:space="preserve">Caixa de persiana ceràmica amb aïllament de poliestirè expandit elastificat amb grafit incorporat, de 28 cm d'amplada, 31,4 cm d'altura i 120 cm de longitud, per revestir. i llinda de fàbrica armada formada per blocs en "U" ceràmics, de 15 cm d'amplada, 20 cm d'altura i 50 cm de longitud, per revestir; rebudes amb morter de ciment industrial, color gris, M-5, subministrat a granel; amb reforç de formigó de replè preparat en obra, abocament amb mitjans manuals, i acer UNE-EN 10080 B 500 S, quantia 1,32 kg, muntatge i desmuntatge d'estintolament compost per 2 puntals metàl·lics telescòpics, amortitzables en 150 usos i taulers de fusta de pi, amortitzables en 10 usos. Inclús plaques de contenció, testeres, ancoratges, eix, rodaments, tapa de registre, guies i membrana d'estanquitat a l'aire.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</si>
  <si>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</si>
  <si>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</si>
  <si>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</si>
  <si>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</si>
  <si>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</si>
  <si>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</si>
  <si>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</si>
  <si>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mt02bcr026a</t>
  </si>
  <si>
    <t xml:space="preserve">U</t>
  </si>
  <si>
    <t xml:space="preserve">Bloc en "U" ceràmic, de 15 cm d'amplada, 20 cm d'altura i 50 cm de longitud, per revestir.</t>
  </si>
  <si>
    <t xml:space="preserve">mt02bcr030ah</t>
  </si>
  <si>
    <t xml:space="preserve">U</t>
  </si>
  <si>
    <t xml:space="preserve">Caixa de persiana ceràmica amb aïllament de poliestirè expandit elastificat amb grafit incorporat, de 28 cm d'amplada, 31,4 cm d'altura i 120 cm de longitud, per revestir. inclús plaques de contenció, testeres, ancoratges, eix, rodaments, tapa de registre, guies i membrana d'estanquitat a l'aire.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</si>
  <si>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</si>
  <si>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</si>
  <si>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</si>
  <si>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</si>
  <si>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</si>
  <si>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</si>
  <si>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</si>
  <si>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</si>
  <si>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</si>
  <si>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mt08aaa010a</t>
  </si>
  <si>
    <t xml:space="preserve">m³</t>
  </si>
  <si>
    <t xml:space="preserve">Aigua.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</si>
  <si>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</si>
  <si>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</si>
  <si>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</si>
  <si>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</si>
  <si>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</si>
  <si>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</si>
  <si>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mt01arg007a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</si>
  <si>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</si>
  <si>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</si>
  <si>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</si>
  <si>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</si>
  <si>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</si>
  <si>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</si>
  <si>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</si>
  <si>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</si>
  <si>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</si>
  <si>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</si>
  <si>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</si>
  <si>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</si>
  <si>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</si>
  <si>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</si>
  <si>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</si>
  <si>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Formigonera.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</si>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</sst>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1.57" customWidth="1"/>
    <col min="5" max="5" width="3.06" customWidth="1"/>
    <col min="6" max="6" width="11.39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2.4</v>
      </c>
      <c r="F10" s="11"/>
      <c r="G10" s="12">
        <v>1.57</v>
      </c>
      <c r="H10" s="12">
        <f ca="1">ROUND(INDIRECT(ADDRESS(ROW()+(0), COLUMN()+(-3), 1))*INDIRECT(ADDRESS(ROW()+(0), COLUMN()+(-1), 1)), 2)</f>
        <v>3.77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161.4</v>
      </c>
      <c r="H11" s="12">
        <f ca="1">ROUND(INDIRECT(ADDRESS(ROW()+(0), COLUMN()+(-3), 1))*INDIRECT(ADDRESS(ROW()+(0), COLUMN()+(-1), 1)), 2)</f>
        <v>161.4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1.32</v>
      </c>
      <c r="F12" s="11"/>
      <c r="G12" s="12">
        <v>0.81</v>
      </c>
      <c r="H12" s="12">
        <f ca="1">ROUND(INDIRECT(ADDRESS(ROW()+(0), COLUMN()+(-3), 1))*INDIRECT(ADDRESS(ROW()+(0), COLUMN()+(-1), 1)), 2)</f>
        <v>1.07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</v>
      </c>
      <c r="F13" s="11"/>
      <c r="G13" s="12">
        <v>1.1</v>
      </c>
      <c r="H13" s="12">
        <f ca="1">ROUND(INDIRECT(ADDRESS(ROW()+(0), COLUMN()+(-3), 1))*INDIRECT(ADDRESS(ROW()+(0), COLUMN()+(-1), 1)), 2)</f>
        <v>0.03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1"/>
      <c r="G14" s="12">
        <v>30.98</v>
      </c>
      <c r="H14" s="12">
        <f ca="1">ROUND(INDIRECT(ADDRESS(ROW()+(0), COLUMN()+(-3), 1))*INDIRECT(ADDRESS(ROW()+(0), COLUMN()+(-1), 1)), 2)</f>
        <v>0.62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0.01</v>
      </c>
      <c r="F15" s="11"/>
      <c r="G15" s="12">
        <v>1.5</v>
      </c>
      <c r="H15" s="12">
        <f ca="1">ROUND(INDIRECT(ADDRESS(ROW()+(0), COLUMN()+(-3), 1))*INDIRECT(ADDRESS(ROW()+(0), COLUMN()+(-1), 1)), 2)</f>
        <v>0.02</v>
      </c>
      <c r="I15" s="12"/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15.441</v>
      </c>
      <c r="F16" s="11"/>
      <c r="G16" s="12">
        <v>0.1</v>
      </c>
      <c r="H16" s="12">
        <f ca="1">ROUND(INDIRECT(ADDRESS(ROW()+(0), COLUMN()+(-3), 1))*INDIRECT(ADDRESS(ROW()+(0), COLUMN()+(-1), 1)), 2)</f>
        <v>1.54</v>
      </c>
      <c r="I16" s="12"/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0.021</v>
      </c>
      <c r="F17" s="11"/>
      <c r="G17" s="12">
        <v>16.79</v>
      </c>
      <c r="H17" s="12">
        <f ca="1">ROUND(INDIRECT(ADDRESS(ROW()+(0), COLUMN()+(-3), 1))*INDIRECT(ADDRESS(ROW()+(0), COLUMN()+(-1), 1)), 2)</f>
        <v>0.35</v>
      </c>
      <c r="I17" s="12"/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0.042</v>
      </c>
      <c r="F18" s="11"/>
      <c r="G18" s="12">
        <v>16.64</v>
      </c>
      <c r="H18" s="12">
        <f ca="1">ROUND(INDIRECT(ADDRESS(ROW()+(0), COLUMN()+(-3), 1))*INDIRECT(ADDRESS(ROW()+(0), COLUMN()+(-1), 1)), 2)</f>
        <v>0.7</v>
      </c>
      <c r="I18" s="12"/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2">
        <v>305</v>
      </c>
      <c r="H19" s="12">
        <f ca="1">ROUND(INDIRECT(ADDRESS(ROW()+(0), COLUMN()+(-3), 1))*INDIRECT(ADDRESS(ROW()+(0), COLUMN()+(-1), 1)), 2)</f>
        <v>0.92</v>
      </c>
      <c r="I19" s="12"/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0.053</v>
      </c>
      <c r="F20" s="11"/>
      <c r="G20" s="12">
        <v>1.3</v>
      </c>
      <c r="H20" s="12">
        <f ca="1">ROUND(INDIRECT(ADDRESS(ROW()+(0), COLUMN()+(-3), 1))*INDIRECT(ADDRESS(ROW()+(0), COLUMN()+(-1), 1)), 2)</f>
        <v>0.07</v>
      </c>
      <c r="I20" s="12"/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0.014</v>
      </c>
      <c r="F21" s="13"/>
      <c r="G21" s="14">
        <v>13.37</v>
      </c>
      <c r="H21" s="14">
        <f ca="1">ROUND(INDIRECT(ADDRESS(ROW()+(0), COLUMN()+(-3), 1))*INDIRECT(ADDRESS(ROW()+(0), COLUMN()+(-1), 1)), 2)</f>
        <v>0.19</v>
      </c>
      <c r="I21" s="14"/>
    </row>
    <row r="22" spans="1:9" ht="13.50" thickBot="1" customHeight="1">
      <c r="A22" s="15"/>
      <c r="B22" s="15"/>
      <c r="C22" s="15"/>
      <c r="D22" s="15"/>
      <c r="E22" s="9" t="s">
        <v>48</v>
      </c>
      <c r="F22" s="9"/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170.68</v>
      </c>
      <c r="I22" s="17"/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5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0.022</v>
      </c>
      <c r="F24" s="11"/>
      <c r="G24" s="12">
        <v>1.68</v>
      </c>
      <c r="H24" s="12">
        <f ca="1">ROUND(INDIRECT(ADDRESS(ROW()+(0), COLUMN()+(-3), 1))*INDIRECT(ADDRESS(ROW()+(0), COLUMN()+(-1), 1)), 2)</f>
        <v>0.04</v>
      </c>
      <c r="I24" s="12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0.072</v>
      </c>
      <c r="F25" s="13"/>
      <c r="G25" s="14">
        <v>1.73</v>
      </c>
      <c r="H25" s="14">
        <f ca="1">ROUND(INDIRECT(ADDRESS(ROW()+(0), COLUMN()+(-3), 1))*INDIRECT(ADDRESS(ROW()+(0), COLUMN()+(-1), 1)), 2)</f>
        <v>0.12</v>
      </c>
      <c r="I25" s="14"/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17">
        <f ca="1">ROUND(SUM(INDIRECT(ADDRESS(ROW()+(-1), COLUMN()+(0), 1)),INDIRECT(ADDRESS(ROW()+(-2), COLUMN()+(0), 1))), 2)</f>
        <v>0.16</v>
      </c>
      <c r="I26" s="17"/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0.407</v>
      </c>
      <c r="F28" s="11"/>
      <c r="G28" s="12">
        <v>25.08</v>
      </c>
      <c r="H28" s="12">
        <f ca="1">ROUND(INDIRECT(ADDRESS(ROW()+(0), COLUMN()+(-3), 1))*INDIRECT(ADDRESS(ROW()+(0), COLUMN()+(-1), 1)), 2)</f>
        <v>10.21</v>
      </c>
      <c r="I28" s="12"/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0.43</v>
      </c>
      <c r="F29" s="11"/>
      <c r="G29" s="12">
        <v>21.69</v>
      </c>
      <c r="H29" s="12">
        <f ca="1">ROUND(INDIRECT(ADDRESS(ROW()+(0), COLUMN()+(-3), 1))*INDIRECT(ADDRESS(ROW()+(0), COLUMN()+(-1), 1)), 2)</f>
        <v>9.33</v>
      </c>
      <c r="I29" s="12"/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0.027</v>
      </c>
      <c r="F30" s="11"/>
      <c r="G30" s="12">
        <v>26.2</v>
      </c>
      <c r="H30" s="12">
        <f ca="1">ROUND(INDIRECT(ADDRESS(ROW()+(0), COLUMN()+(-3), 1))*INDIRECT(ADDRESS(ROW()+(0), COLUMN()+(-1), 1)), 2)</f>
        <v>0.71</v>
      </c>
      <c r="I30" s="12"/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0.027</v>
      </c>
      <c r="F31" s="13"/>
      <c r="G31" s="14">
        <v>23.79</v>
      </c>
      <c r="H31" s="14">
        <f ca="1">ROUND(INDIRECT(ADDRESS(ROW()+(0), COLUMN()+(-3), 1))*INDIRECT(ADDRESS(ROW()+(0), COLUMN()+(-1), 1)), 2)</f>
        <v>0.64</v>
      </c>
      <c r="I31" s="14"/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20.89</v>
      </c>
      <c r="I32" s="17"/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5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4">
        <f ca="1">ROUND(SUM(INDIRECT(ADDRESS(ROW()+(-2), COLUMN()+(1), 1)),INDIRECT(ADDRESS(ROW()+(-8), COLUMN()+(1), 1)),INDIRECT(ADDRESS(ROW()+(-12), COLUMN()+(1), 1))), 2)</f>
        <v>191.73</v>
      </c>
      <c r="H34" s="14">
        <f ca="1">ROUND(INDIRECT(ADDRESS(ROW()+(0), COLUMN()+(-3), 1))*INDIRECT(ADDRESS(ROW()+(0), COLUMN()+(-1), 1))/100, 2)</f>
        <v>3.83</v>
      </c>
      <c r="I34" s="14"/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5"/>
      <c r="H35" s="26">
        <f ca="1">ROUND(SUM(INDIRECT(ADDRESS(ROW()+(-1), COLUMN()+(0), 1)),INDIRECT(ADDRESS(ROW()+(-3), COLUMN()+(0), 1)),INDIRECT(ADDRESS(ROW()+(-9), COLUMN()+(0), 1)),INDIRECT(ADDRESS(ROW()+(-13), COLUMN()+(0), 1))), 2)</f>
        <v>195.56</v>
      </c>
      <c r="I35" s="26"/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162011</v>
      </c>
      <c r="G39" s="29">
        <v>162012</v>
      </c>
      <c r="H39" s="29"/>
      <c r="I39" s="29" t="s">
        <v>81</v>
      </c>
    </row>
    <row r="40" spans="1:9" ht="13.5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172012</v>
      </c>
      <c r="G41" s="29">
        <v>172013</v>
      </c>
      <c r="H41" s="29"/>
      <c r="I41" s="29" t="s">
        <v>84</v>
      </c>
    </row>
    <row r="42" spans="1:9" ht="13.50" thickBot="1" customHeight="1">
      <c r="A42" s="30" t="s">
        <v>85</v>
      </c>
      <c r="B42" s="30"/>
      <c r="C42" s="30"/>
      <c r="D42" s="30"/>
      <c r="E42" s="30"/>
      <c r="F42" s="31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10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G22"/>
    <mergeCell ref="H22:I22"/>
    <mergeCell ref="A23:B23"/>
    <mergeCell ref="D23:F23"/>
    <mergeCell ref="H23:I23"/>
    <mergeCell ref="A24:B24"/>
    <mergeCell ref="E24:F24"/>
    <mergeCell ref="H24:I24"/>
    <mergeCell ref="A25:B25"/>
    <mergeCell ref="E25:F25"/>
    <mergeCell ref="H25:I25"/>
    <mergeCell ref="A26:B26"/>
    <mergeCell ref="E26:G26"/>
    <mergeCell ref="H26:I26"/>
    <mergeCell ref="A27:B27"/>
    <mergeCell ref="D27:F27"/>
    <mergeCell ref="H27:I27"/>
    <mergeCell ref="A28:B28"/>
    <mergeCell ref="E28:F28"/>
    <mergeCell ref="H28:I28"/>
    <mergeCell ref="A29:B29"/>
    <mergeCell ref="E29:F29"/>
    <mergeCell ref="H29:I29"/>
    <mergeCell ref="A30:B30"/>
    <mergeCell ref="E30:F30"/>
    <mergeCell ref="H30:I30"/>
    <mergeCell ref="A31:B31"/>
    <mergeCell ref="E31:F31"/>
    <mergeCell ref="H31:I31"/>
    <mergeCell ref="A32:B32"/>
    <mergeCell ref="E32:G32"/>
    <mergeCell ref="H32:I32"/>
    <mergeCell ref="A33:B33"/>
    <mergeCell ref="D33:F33"/>
    <mergeCell ref="H33:I33"/>
    <mergeCell ref="A34:B34"/>
    <mergeCell ref="E34:F34"/>
    <mergeCell ref="H34:I34"/>
    <mergeCell ref="A35:D35"/>
    <mergeCell ref="E35:G35"/>
    <mergeCell ref="H35:I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