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<sst xmlns="http://schemas.openxmlformats.org/spreadsheetml/2006/main" count="66" uniqueCount="66">
  <si>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</si>
  <si>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FDC020</t>
  </si>
  <si>
    <t xml:space="preserve">U</t>
  </si>
  <si>
    <t xml:space="preserve">Tancament metàl·lic enrotllable "PERSAX".</t>
  </si>
  <si>
    <r>
      <rPr>
        <sz val="8.25"/>
        <color rgb="FF000000"/>
        <rFont val="Arial"/>
        <family val="2"/>
      </rPr>
      <t xml:space="preserve">Tancament metàl·lic enrotllable de lamel·les d'alumini extrusionat, 300 cm d'amplada i 220 cm d'altura, amb lamel·la corba cega, Segur EC-60 Extreme "PERSAX", acabat blanc estàndard, eix d'acer galvanitzat, guies laterals d'alumini extrusionat, model AL GA-95 "PERSAX", de 87,5x95 mm i 3 mm de gruix, amb junts de goma, i motor elèctric model Centris 75 "SIMU". Inclús tirants i suports laterals d'acer galvanitzat per a fixació al parament.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</si>
  <si>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</si>
  <si>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</si>
  <si>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</si>
  <si>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</si>
  <si>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</si>
  <si>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</si>
  <si>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</si>
  <si>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mt26pex010a</t>
  </si>
  <si>
    <t xml:space="preserve">m²</t>
  </si>
  <si>
    <t xml:space="preserve">Lamel·la corba cega, Segur EC-60 Extreme "PERSAX", d'aliatge d'alumini 6063 T5, acabat blanc estàndard, lamel·la terminal amb rivet i taps laterals de niló; resistència a la càrrega del vent classe C2, segons UNE-EN 13241.</t>
  </si>
  <si>
    <t xml:space="preserve">mt26pex012</t>
  </si>
  <si>
    <t xml:space="preserve">m</t>
  </si>
  <si>
    <t xml:space="preserve">Eix d'acer galvanitzat "PERSAX", per a tancament metàl·lic enrotllable.</t>
  </si>
  <si>
    <t xml:space="preserve">mt26pex014a</t>
  </si>
  <si>
    <t xml:space="preserve">U</t>
  </si>
  <si>
    <t xml:space="preserve">Kit per a accionament automàtic de tancament metàl·lic enrotllable, motor central model Centris 75 "SIMU".</t>
  </si>
  <si>
    <t xml:space="preserve">mt26pex016r</t>
  </si>
  <si>
    <t xml:space="preserve">U</t>
  </si>
  <si>
    <t xml:space="preserve">Kit de dos suports laterals d'acer galvanitzat "PERSAX", per a subjecció de l'eix del tancament metàl·lic enrotllable al parament.</t>
  </si>
  <si>
    <t xml:space="preserve">mt26pex015</t>
  </si>
  <si>
    <t xml:space="preserve">U</t>
  </si>
  <si>
    <t xml:space="preserve">Tirant d'acer galvanitzat "PERSAX", per a subjecció de les lamel·les a l'eix del tancament metàl·lic enrotllable.</t>
  </si>
  <si>
    <t xml:space="preserve">mt26pex011a</t>
  </si>
  <si>
    <t xml:space="preserve">m</t>
  </si>
  <si>
    <t xml:space="preserve">Guia lateral d'alumini extrusionat, model AL GA-95 "PERSAX", de 87,5x95 mm i 3 mm de gruix, amb junts de goma, acabat blanc estàndard, per a tancament metàl·lic enrotllable.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</si>
  <si>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</si>
  <si>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</si>
  <si>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</si>
  <si>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</si>
  <si>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</si>
  <si>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</si>
  <si>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</si>
  <si>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</si>
  <si>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</si>
  <si>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</si>
  <si>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</si>
  <si>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</si>
  <si>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</si>
  <si>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</si>
  <si>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</si>
  <si>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</si>
  <si>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</si>
  <si>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</si>
  <si>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</si>
  <si>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</si>
  <si>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</si>
  <si>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</si>
  <si>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</si>
  <si>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</si>
  <si>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629,35€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</si>
  <si>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</si>
  <si>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</si>
  <si>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</si>
  <si>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</si>
  <si>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</si>
  <si>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13241:2003+A2:2016</t>
  </si>
  <si>
    <t xml:space="preserve">1/3</t>
  </si>
  <si>
    <t xml:space="preserve">Puertas y portones industriales, comerciales y de garaje. Norma de producto, características de prestación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</si>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</sst>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3.95" customWidth="1"/>
    <col min="5" max="5" width="1.36" customWidth="1"/>
    <col min="6" max="6" width="11.39" customWidth="1"/>
    <col min="7" max="7" width="11.22" customWidth="1"/>
    <col min="8" max="8" width="2.5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7.59</v>
      </c>
      <c r="F10" s="11"/>
      <c r="G10" s="12">
        <v>149.6</v>
      </c>
      <c r="H10" s="12">
        <f ca="1">ROUND(INDIRECT(ADDRESS(ROW()+(0), COLUMN()+(-3), 1))*INDIRECT(ADDRESS(ROW()+(0), COLUMN()+(-1), 1)), 2)</f>
        <v>1135.46</v>
      </c>
      <c r="I10" s="12"/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1"/>
      <c r="G11" s="12">
        <v>165</v>
      </c>
      <c r="H11" s="12">
        <f ca="1">ROUND(INDIRECT(ADDRESS(ROW()+(0), COLUMN()+(-3), 1))*INDIRECT(ADDRESS(ROW()+(0), COLUMN()+(-1), 1)), 2)</f>
        <v>495</v>
      </c>
      <c r="I11" s="12"/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1"/>
      <c r="G12" s="12">
        <v>436.26</v>
      </c>
      <c r="H12" s="12">
        <f ca="1">ROUND(INDIRECT(ADDRESS(ROW()+(0), COLUMN()+(-3), 1))*INDIRECT(ADDRESS(ROW()+(0), COLUMN()+(-1), 1)), 2)</f>
        <v>436.26</v>
      </c>
      <c r="I12" s="12"/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1"/>
      <c r="G13" s="12">
        <v>100.6</v>
      </c>
      <c r="H13" s="12">
        <f ca="1">ROUND(INDIRECT(ADDRESS(ROW()+(0), COLUMN()+(-3), 1))*INDIRECT(ADDRESS(ROW()+(0), COLUMN()+(-1), 1)), 2)</f>
        <v>100.6</v>
      </c>
      <c r="I13" s="12"/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6</v>
      </c>
      <c r="F14" s="11"/>
      <c r="G14" s="12">
        <v>5.5</v>
      </c>
      <c r="H14" s="12">
        <f ca="1">ROUND(INDIRECT(ADDRESS(ROW()+(0), COLUMN()+(-3), 1))*INDIRECT(ADDRESS(ROW()+(0), COLUMN()+(-1), 1)), 2)</f>
        <v>33</v>
      </c>
      <c r="I14" s="12"/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4.4</v>
      </c>
      <c r="F15" s="13"/>
      <c r="G15" s="14">
        <v>21.51</v>
      </c>
      <c r="H15" s="14">
        <f ca="1">ROUND(INDIRECT(ADDRESS(ROW()+(0), COLUMN()+(-3), 1))*INDIRECT(ADDRESS(ROW()+(0), COLUMN()+(-1), 1)), 2)</f>
        <v>94.64</v>
      </c>
      <c r="I15" s="14"/>
    </row>
    <row r="16" spans="1:9" ht="13.50" thickBot="1" customHeight="1">
      <c r="A16" s="15"/>
      <c r="B16" s="15"/>
      <c r="C16" s="15"/>
      <c r="D16" s="15"/>
      <c r="E16" s="9" t="s">
        <v>30</v>
      </c>
      <c r="F16" s="9"/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2294.96</v>
      </c>
      <c r="I16" s="17"/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5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3.165</v>
      </c>
      <c r="F18" s="11"/>
      <c r="G18" s="12">
        <v>29.67</v>
      </c>
      <c r="H18" s="12">
        <f ca="1">ROUND(INDIRECT(ADDRESS(ROW()+(0), COLUMN()+(-3), 1))*INDIRECT(ADDRESS(ROW()+(0), COLUMN()+(-1), 1)), 2)</f>
        <v>93.91</v>
      </c>
      <c r="I18" s="12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3.165</v>
      </c>
      <c r="F19" s="11"/>
      <c r="G19" s="12">
        <v>24.86</v>
      </c>
      <c r="H19" s="12">
        <f ca="1">ROUND(INDIRECT(ADDRESS(ROW()+(0), COLUMN()+(-3), 1))*INDIRECT(ADDRESS(ROW()+(0), COLUMN()+(-1), 1)), 2)</f>
        <v>78.68</v>
      </c>
      <c r="I19" s="12"/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3.165</v>
      </c>
      <c r="F20" s="11"/>
      <c r="G20" s="12">
        <v>30.13</v>
      </c>
      <c r="H20" s="12">
        <f ca="1">ROUND(INDIRECT(ADDRESS(ROW()+(0), COLUMN()+(-3), 1))*INDIRECT(ADDRESS(ROW()+(0), COLUMN()+(-1), 1)), 2)</f>
        <v>95.36</v>
      </c>
      <c r="I20" s="12"/>
    </row>
    <row r="21" spans="1:9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3.165</v>
      </c>
      <c r="F21" s="11"/>
      <c r="G21" s="12">
        <v>26.48</v>
      </c>
      <c r="H21" s="12">
        <f ca="1">ROUND(INDIRECT(ADDRESS(ROW()+(0), COLUMN()+(-3), 1))*INDIRECT(ADDRESS(ROW()+(0), COLUMN()+(-1), 1)), 2)</f>
        <v>83.81</v>
      </c>
      <c r="I21" s="12"/>
    </row>
    <row r="22" spans="1:9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2.77</v>
      </c>
      <c r="F22" s="11"/>
      <c r="G22" s="12">
        <v>30.63</v>
      </c>
      <c r="H22" s="12">
        <f ca="1">ROUND(INDIRECT(ADDRESS(ROW()+(0), COLUMN()+(-3), 1))*INDIRECT(ADDRESS(ROW()+(0), COLUMN()+(-1), 1)), 2)</f>
        <v>84.85</v>
      </c>
      <c r="I22" s="12"/>
    </row>
    <row r="23" spans="1:9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2.77</v>
      </c>
      <c r="F23" s="13"/>
      <c r="G23" s="14">
        <v>26.36</v>
      </c>
      <c r="H23" s="14">
        <f ca="1">ROUND(INDIRECT(ADDRESS(ROW()+(0), COLUMN()+(-3), 1))*INDIRECT(ADDRESS(ROW()+(0), COLUMN()+(-1), 1)), 2)</f>
        <v>73.02</v>
      </c>
      <c r="I23" s="14"/>
    </row>
    <row r="24" spans="1:9" ht="13.50" thickBot="1" customHeight="1">
      <c r="A24" s="15"/>
      <c r="B24" s="15"/>
      <c r="C24" s="15"/>
      <c r="D24" s="15"/>
      <c r="E24" s="9" t="s">
        <v>50</v>
      </c>
      <c r="F24" s="9"/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509.63</v>
      </c>
      <c r="I24" s="17"/>
    </row>
    <row r="25" spans="1:9" ht="13.50" thickBot="1" customHeight="1">
      <c r="A25" s="15">
        <v>3</v>
      </c>
      <c r="B25" s="15"/>
      <c r="C25" s="15"/>
      <c r="D25" s="18" t="s">
        <v>51</v>
      </c>
      <c r="E25" s="18"/>
      <c r="F25" s="18"/>
      <c r="G25" s="15"/>
      <c r="H25" s="15"/>
      <c r="I25" s="15"/>
    </row>
    <row r="26" spans="1:9" ht="13.50" thickBot="1" customHeight="1">
      <c r="A26" s="19"/>
      <c r="B26" s="19"/>
      <c r="C26" s="20" t="s">
        <v>52</v>
      </c>
      <c r="D26" s="19" t="s">
        <v>53</v>
      </c>
      <c r="E26" s="13">
        <v>2</v>
      </c>
      <c r="F26" s="13"/>
      <c r="G26" s="14">
        <f ca="1">ROUND(SUM(INDIRECT(ADDRESS(ROW()+(-2), COLUMN()+(1), 1)),INDIRECT(ADDRESS(ROW()+(-10), COLUMN()+(1), 1))), 2)</f>
        <v>2804.59</v>
      </c>
      <c r="H26" s="14">
        <f ca="1">ROUND(INDIRECT(ADDRESS(ROW()+(0), COLUMN()+(-3), 1))*INDIRECT(ADDRESS(ROW()+(0), COLUMN()+(-1), 1))/100, 2)</f>
        <v>56.09</v>
      </c>
      <c r="I26" s="14"/>
    </row>
    <row r="27" spans="1:9" ht="13.50" thickBot="1" customHeight="1">
      <c r="A27" s="21" t="s">
        <v>54</v>
      </c>
      <c r="B27" s="21"/>
      <c r="C27" s="22"/>
      <c r="D27" s="23"/>
      <c r="E27" s="24" t="s">
        <v>55</v>
      </c>
      <c r="F27" s="24"/>
      <c r="G27" s="25"/>
      <c r="H27" s="26">
        <f ca="1">ROUND(SUM(INDIRECT(ADDRESS(ROW()+(-1), COLUMN()+(0), 1)),INDIRECT(ADDRESS(ROW()+(-3), COLUMN()+(0), 1)),INDIRECT(ADDRESS(ROW()+(-11), COLUMN()+(0), 1))), 2)</f>
        <v>2860.68</v>
      </c>
      <c r="I27" s="26"/>
    </row>
    <row r="30" spans="1:9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 t="s">
        <v>58</v>
      </c>
      <c r="H30" s="27"/>
      <c r="I30" s="27" t="s">
        <v>59</v>
      </c>
    </row>
    <row r="31" spans="1:9" ht="13.50" thickBot="1" customHeight="1">
      <c r="A31" s="28" t="s">
        <v>60</v>
      </c>
      <c r="B31" s="28"/>
      <c r="C31" s="28"/>
      <c r="D31" s="28"/>
      <c r="E31" s="28"/>
      <c r="F31" s="29">
        <v>1.11202e+06</v>
      </c>
      <c r="G31" s="29">
        <v>1.11202e+06</v>
      </c>
      <c r="H31" s="29"/>
      <c r="I31" s="29" t="s">
        <v>61</v>
      </c>
    </row>
    <row r="32" spans="1:9" ht="13.5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</row>
    <row r="35" spans="1:1" ht="33.75" thickBot="1" customHeight="1">
      <c r="A35" s="1" t="s">
        <v>63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64</v>
      </c>
      <c r="B36" s="1"/>
      <c r="C36" s="1"/>
      <c r="D36" s="1"/>
      <c r="E36" s="1"/>
      <c r="F36" s="1"/>
      <c r="G36" s="1"/>
      <c r="H36" s="1"/>
      <c r="I36" s="1"/>
    </row>
    <row r="37" spans="1:1" ht="33.75" thickBot="1" customHeight="1">
      <c r="A37" s="1" t="s">
        <v>65</v>
      </c>
      <c r="B37" s="1"/>
      <c r="C37" s="1"/>
      <c r="D37" s="1"/>
      <c r="E37" s="1"/>
      <c r="F37" s="1"/>
      <c r="G37" s="1"/>
      <c r="H37" s="1"/>
      <c r="I37" s="1"/>
    </row>
  </sheetData>
  <mergeCells count="73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F12"/>
    <mergeCell ref="H12:I12"/>
    <mergeCell ref="A13:B13"/>
    <mergeCell ref="E13:F13"/>
    <mergeCell ref="H13:I13"/>
    <mergeCell ref="A14:B14"/>
    <mergeCell ref="E14:F14"/>
    <mergeCell ref="H14:I14"/>
    <mergeCell ref="A15:B15"/>
    <mergeCell ref="E15:F15"/>
    <mergeCell ref="H15:I15"/>
    <mergeCell ref="A16:B16"/>
    <mergeCell ref="E16:G16"/>
    <mergeCell ref="H16:I16"/>
    <mergeCell ref="A17:B17"/>
    <mergeCell ref="D17:F17"/>
    <mergeCell ref="H17:I17"/>
    <mergeCell ref="A18:B18"/>
    <mergeCell ref="E18:F18"/>
    <mergeCell ref="H18:I18"/>
    <mergeCell ref="A19:B19"/>
    <mergeCell ref="E19:F19"/>
    <mergeCell ref="H19:I19"/>
    <mergeCell ref="A20:B20"/>
    <mergeCell ref="E20:F20"/>
    <mergeCell ref="H20:I20"/>
    <mergeCell ref="A21:B21"/>
    <mergeCell ref="E21:F21"/>
    <mergeCell ref="H21:I21"/>
    <mergeCell ref="A22:B22"/>
    <mergeCell ref="E22:F22"/>
    <mergeCell ref="H22:I22"/>
    <mergeCell ref="A23:B23"/>
    <mergeCell ref="E23:F23"/>
    <mergeCell ref="H23:I23"/>
    <mergeCell ref="A24:B24"/>
    <mergeCell ref="E24:G24"/>
    <mergeCell ref="H24:I24"/>
    <mergeCell ref="A25:B25"/>
    <mergeCell ref="D25:F25"/>
    <mergeCell ref="H25:I25"/>
    <mergeCell ref="A26:B26"/>
    <mergeCell ref="E26:F26"/>
    <mergeCell ref="H26:I26"/>
    <mergeCell ref="A27:D27"/>
    <mergeCell ref="E27:G27"/>
    <mergeCell ref="H27:I27"/>
    <mergeCell ref="A30:E30"/>
    <mergeCell ref="G30:H30"/>
    <mergeCell ref="A31:E31"/>
    <mergeCell ref="F31:F32"/>
    <mergeCell ref="G31:H32"/>
    <mergeCell ref="I31:I32"/>
    <mergeCell ref="A32:E32"/>
    <mergeCell ref="A35:I35"/>
    <mergeCell ref="A36:I36"/>
    <mergeCell ref="A37:I37"/>
  </mergeCells>
  <pageMargins left="0.147638" right="0.147638" top="0.206693" bottom="0.206693" header="0.0" footer="0.0"/>
  <pageSetup paperSize="9" orientation="portrait"/>
  <rowBreaks count="0" manualBreakCount="0">
    </rowBreaks>
</worksheet>
</file>