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<sst xmlns="http://schemas.openxmlformats.org/spreadsheetml/2006/main" count="43" uniqueCount="43">
  <si>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</si>
  <si>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FDY030</t>
  </si>
  <si>
    <t xml:space="preserve">m</t>
  </si>
  <si>
    <t xml:space="preserve">Barana de vidre. Sistema "CORTIZO".</t>
  </si>
  <si>
    <r>
      <rPr>
        <sz val="8.25"/>
        <color rgb="FF000000"/>
        <rFont val="Arial"/>
        <family val="2"/>
      </rPr>
      <t xml:space="preserve">Sistema de barana de vidre View Crystal "CORTIZO", sense passamans, format per perfil continu en "U" d'aliatge d'alumini 6063 T6, acabat anoditzat amb el segell EWAA-EURAS, que garanteix el gruix i la qualitat del procés d'anoditzat, provat per a una càrrega de 0,8 kN/m aplicada sobre la vora superior del vidre segons CTE DB SE-AE, d'altura màxima 110 cm, per a vidre trempat laminar de seguretat, compost per dues llunes de 6 mm d'espessor, unides mitjançant dues làmines incolores de butiral de polivinil, de 0,38 mm d'espessor cadascuna. Inclús ancoratge mecànic d'expansió d'acer zincat per a la fixació sobre la cara superior del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</si>
  <si>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</si>
  <si>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</si>
  <si>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</si>
  <si>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</si>
  <si>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</si>
  <si>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</si>
  <si>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</si>
  <si>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mt25dbc100aa</t>
  </si>
  <si>
    <t xml:space="preserve">m</t>
  </si>
  <si>
    <t xml:space="preserve">Sistema de barana de vidre View Crystal "CORTIZO", sense passamans, format per perfil continu en "U" d'aliatge d'alumini 6063 T6, acabat anoditzat amb el segell EWAA-EURAS, que garanteix el gruix i la qualitat del procés de anoditzat, provat per a una càrrega de 0,8 kN/m aplicada sobre la vora superior del vidre segons CTE DB SE-AE, amb tascons i falques de goma per a la subjecció del vidre i ancoratge mecànic d'expansió d'acer zincat, d'alta resistència, per a la fixació sobre la cara superior del forjat.</t>
  </si>
  <si>
    <t xml:space="preserve">mt21ves015b</t>
  </si>
  <si>
    <t xml:space="preserve">m²</t>
  </si>
  <si>
    <t xml:space="preserve">Vidre trempat laminar de seguretat, compost per dues llunes de 6 mm d'espessor, unides mitjançant dues làmines incolores de butiral de polivinil, de 0,38 mm d'espessor cadascuna. Segons UNE-EN ISO 12543-2, UNE-EN 14449 i UNE-EN 12150-1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</si>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</sst>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4.46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103</v>
      </c>
      <c r="H10" s="12">
        <f ca="1">ROUND(INDIRECT(ADDRESS(ROW()+(0), COLUMN()+(-3), 1))*INDIRECT(ADDRESS(ROW()+(0), COLUMN()+(-1), 1)), 2)</f>
        <v>103</v>
      </c>
      <c r="I10" s="12"/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1.1</v>
      </c>
      <c r="F11" s="13"/>
      <c r="G11" s="14">
        <v>125</v>
      </c>
      <c r="H11" s="14">
        <f ca="1">ROUND(INDIRECT(ADDRESS(ROW()+(0), COLUMN()+(-3), 1))*INDIRECT(ADDRESS(ROW()+(0), COLUMN()+(-1), 1)), 2)</f>
        <v>137.5</v>
      </c>
      <c r="I11" s="14"/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17">
        <f ca="1">ROUND(SUM(INDIRECT(ADDRESS(ROW()+(-1), COLUMN()+(0), 1)),INDIRECT(ADDRESS(ROW()+(-2), COLUMN()+(0), 1))), 2)</f>
        <v>240.5</v>
      </c>
      <c r="I12" s="17"/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1.814</v>
      </c>
      <c r="F14" s="11"/>
      <c r="G14" s="12">
        <v>30.63</v>
      </c>
      <c r="H14" s="12">
        <f ca="1">ROUND(INDIRECT(ADDRESS(ROW()+(0), COLUMN()+(-3), 1))*INDIRECT(ADDRESS(ROW()+(0), COLUMN()+(-1), 1)), 2)</f>
        <v>55.56</v>
      </c>
      <c r="I14" s="12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1.814</v>
      </c>
      <c r="F15" s="13"/>
      <c r="G15" s="14">
        <v>26.39</v>
      </c>
      <c r="H15" s="14">
        <f ca="1">ROUND(INDIRECT(ADDRESS(ROW()+(0), COLUMN()+(-3), 1))*INDIRECT(ADDRESS(ROW()+(0), COLUMN()+(-1), 1)), 2)</f>
        <v>47.87</v>
      </c>
      <c r="I15" s="14"/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1))), 2)</f>
        <v>103.43</v>
      </c>
      <c r="I16" s="17"/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3"/>
      <c r="G18" s="14">
        <f ca="1">ROUND(SUM(INDIRECT(ADDRESS(ROW()+(-2), COLUMN()+(1), 1)),INDIRECT(ADDRESS(ROW()+(-6), COLUMN()+(1), 1))), 2)</f>
        <v>343.93</v>
      </c>
      <c r="H18" s="14">
        <f ca="1">ROUND(INDIRECT(ADDRESS(ROW()+(0), COLUMN()+(-3), 1))*INDIRECT(ADDRESS(ROW()+(0), COLUMN()+(-1), 1))/100, 2)</f>
        <v>6.88</v>
      </c>
      <c r="I18" s="14"/>
    </row>
    <row r="19" spans="1:9" ht="13.50" thickBot="1" customHeight="1">
      <c r="A19" s="21" t="s">
        <v>30</v>
      </c>
      <c r="B19" s="21"/>
      <c r="C19" s="22"/>
      <c r="D19" s="23"/>
      <c r="E19" s="24" t="s">
        <v>31</v>
      </c>
      <c r="F19" s="24"/>
      <c r="G19" s="25"/>
      <c r="H19" s="26">
        <f ca="1">ROUND(SUM(INDIRECT(ADDRESS(ROW()+(-1), COLUMN()+(0), 1)),INDIRECT(ADDRESS(ROW()+(-3), COLUMN()+(0), 1)),INDIRECT(ADDRESS(ROW()+(-7), COLUMN()+(0), 1))), 2)</f>
        <v>350.81</v>
      </c>
      <c r="I19" s="26"/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132006</v>
      </c>
      <c r="F23" s="29">
        <v>132007</v>
      </c>
      <c r="G23" s="29"/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32" t="s">
        <v>39</v>
      </c>
      <c r="B25" s="32"/>
      <c r="C25" s="32"/>
      <c r="D25" s="32"/>
      <c r="E25" s="33">
        <v>162006</v>
      </c>
      <c r="F25" s="33">
        <v>162006</v>
      </c>
      <c r="G25" s="33"/>
      <c r="H25" s="33"/>
      <c r="I25" s="33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</sheetData>
  <mergeCells count="51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G12"/>
    <mergeCell ref="H12:I12"/>
    <mergeCell ref="A13:B13"/>
    <mergeCell ref="D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D19"/>
    <mergeCell ref="E19:G19"/>
    <mergeCell ref="H19:I19"/>
    <mergeCell ref="A22:D22"/>
    <mergeCell ref="F22:H22"/>
    <mergeCell ref="A23:D23"/>
    <mergeCell ref="F23:H23"/>
    <mergeCell ref="I23:I25"/>
    <mergeCell ref="A24:D24"/>
    <mergeCell ref="F24:H24"/>
    <mergeCell ref="A25:D25"/>
    <mergeCell ref="F25:H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