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<sst xmlns="http://schemas.openxmlformats.org/spreadsheetml/2006/main" count="43" uniqueCount="43">
  <si>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</si>
  <si>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FDY030</t>
  </si>
  <si>
    <t xml:space="preserve">m</t>
  </si>
  <si>
    <t xml:space="preserve">Barana de vidre. Sistema "CORTIZO".</t>
  </si>
  <si>
    <r>
      <rPr>
        <sz val="8.25"/>
        <color rgb="FF000000"/>
        <rFont val="Arial"/>
        <family val="2"/>
      </rPr>
      <t xml:space="preserve">Sistema de barana de vidre View Crystal "CORTIZO", sense passamans, format per perfil continu en "U" d'aliatge d'alumini 6063 T6, acabat anoditzat amb el segell EWAA-EURAS, que garanteix el gruix i la qualitat del procés d'anoditzat, provat per a una càrrega de 0,8 kN/m aplicada sobre la vora superior del vidre segons CTE DB SE-AE, d'altura màxima 110 cm, per a vidre trempat laminar de seguretat, compost per dues llunes de 6 mm d'espessor, unides mitjançant dues làmines incolores de butiral de polivinil, de 0,38 mm d'espessor cadascuna. Inclús ancoratge mecànic d'expansió d'acer zincat per a la fixació sobre la cara superior del forjat.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</si>
  <si>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</si>
  <si>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</si>
  <si>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</si>
  <si>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</si>
  <si>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</si>
  <si>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</si>
  <si>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</si>
  <si>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mt25dbc100aa</t>
  </si>
  <si>
    <t xml:space="preserve">m</t>
  </si>
  <si>
    <t xml:space="preserve">Sistema de barana de vidre View Crystal "CORTIZO", sense passamans, format per perfil continu en "U" d'aliatge d'alumini 6063 T6, acabat anoditzat amb el segell EWAA-EURAS, que garanteix el gruix i la qualitat del procés de anoditzat, provat per a una càrrega de 0,8 kN/m aplicada sobre la vora superior del vidre segons CTE DB SE-AE, amb tascons i falques de goma per a la subjecció del vidre i ancoratge mecànic d'expansió d'acer zincat, d'alta resistència, per a la fixació sobre la cara superior del forjat.</t>
  </si>
  <si>
    <t xml:space="preserve">mt21ves015b</t>
  </si>
  <si>
    <t xml:space="preserve">m²</t>
  </si>
  <si>
    <t xml:space="preserve">Vidre trempat laminar de seguretat, compost per dues llunes de 6 mm d'espessor, unides mitjançant dues làmines incolores de butiral de polivinil, de 0,38 mm d'espessor cadascuna. Segons UNE-EN ISO 12543-2, UNE-EN 14449 i UNE-EN 12150-1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</si>
  <si>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</si>
  <si>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</si>
  <si>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</si>
  <si>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</si>
  <si>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</si>
  <si>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</si>
  <si>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</si>
  <si>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</si>
  <si>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</si>
  <si>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</si>
  <si>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</si>
  <si>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</si>
  <si>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57,88€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</si>
  <si>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</si>
  <si>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</si>
  <si>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</si>
  <si>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</si>
  <si>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</si>
  <si>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14449:2005</t>
  </si>
  <si>
    <t xml:space="preserve">1/3/4</t>
  </si>
  <si>
    <t xml:space="preserve">Vidrio para la edificación. Vidrio laminado y vidrio laminado de seguridad. Evaluación de la conformidad.</t>
  </si>
  <si>
    <t xml:space="preserve">EN  14449:2005/AC:2005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</si>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</sst>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63" customWidth="1"/>
    <col min="4" max="4" width="74.46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103</v>
      </c>
      <c r="H10" s="12">
        <f ca="1">ROUND(INDIRECT(ADDRESS(ROW()+(0), COLUMN()+(-3), 1))*INDIRECT(ADDRESS(ROW()+(0), COLUMN()+(-1), 1)), 2)</f>
        <v>103</v>
      </c>
      <c r="I10" s="12"/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1.1</v>
      </c>
      <c r="F11" s="13"/>
      <c r="G11" s="14">
        <v>125</v>
      </c>
      <c r="H11" s="14">
        <f ca="1">ROUND(INDIRECT(ADDRESS(ROW()+(0), COLUMN()+(-3), 1))*INDIRECT(ADDRESS(ROW()+(0), COLUMN()+(-1), 1)), 2)</f>
        <v>137.5</v>
      </c>
      <c r="I11" s="14"/>
    </row>
    <row r="12" spans="1:9" ht="13.50" thickBot="1" customHeight="1">
      <c r="A12" s="15"/>
      <c r="B12" s="15"/>
      <c r="C12" s="15"/>
      <c r="D12" s="15"/>
      <c r="E12" s="9" t="s">
        <v>18</v>
      </c>
      <c r="F12" s="9"/>
      <c r="G12" s="9"/>
      <c r="H12" s="17">
        <f ca="1">ROUND(SUM(INDIRECT(ADDRESS(ROW()+(-1), COLUMN()+(0), 1)),INDIRECT(ADDRESS(ROW()+(-2), COLUMN()+(0), 1))), 2)</f>
        <v>240.5</v>
      </c>
      <c r="I12" s="17"/>
    </row>
    <row r="13" spans="1:9" ht="13.50" thickBot="1" customHeight="1">
      <c r="A13" s="15">
        <v>2</v>
      </c>
      <c r="B13" s="15"/>
      <c r="C13" s="15"/>
      <c r="D13" s="18" t="s">
        <v>19</v>
      </c>
      <c r="E13" s="18"/>
      <c r="F13" s="18"/>
      <c r="G13" s="15"/>
      <c r="H13" s="15"/>
      <c r="I13" s="15"/>
    </row>
    <row r="14" spans="1:9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1.814</v>
      </c>
      <c r="F14" s="11"/>
      <c r="G14" s="12">
        <v>30.63</v>
      </c>
      <c r="H14" s="12">
        <f ca="1">ROUND(INDIRECT(ADDRESS(ROW()+(0), COLUMN()+(-3), 1))*INDIRECT(ADDRESS(ROW()+(0), COLUMN()+(-1), 1)), 2)</f>
        <v>55.56</v>
      </c>
      <c r="I14" s="12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1.814</v>
      </c>
      <c r="F15" s="13"/>
      <c r="G15" s="14">
        <v>26.39</v>
      </c>
      <c r="H15" s="14">
        <f ca="1">ROUND(INDIRECT(ADDRESS(ROW()+(0), COLUMN()+(-3), 1))*INDIRECT(ADDRESS(ROW()+(0), COLUMN()+(-1), 1)), 2)</f>
        <v>47.87</v>
      </c>
      <c r="I15" s="14"/>
    </row>
    <row r="16" spans="1:9" ht="13.50" thickBot="1" customHeight="1">
      <c r="A16" s="15"/>
      <c r="B16" s="15"/>
      <c r="C16" s="15"/>
      <c r="D16" s="15"/>
      <c r="E16" s="9" t="s">
        <v>26</v>
      </c>
      <c r="F16" s="9"/>
      <c r="G16" s="9"/>
      <c r="H16" s="17">
        <f ca="1">ROUND(SUM(INDIRECT(ADDRESS(ROW()+(-1), COLUMN()+(0), 1)),INDIRECT(ADDRESS(ROW()+(-2), COLUMN()+(0), 1))), 2)</f>
        <v>103.43</v>
      </c>
      <c r="I16" s="17"/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5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3"/>
      <c r="G18" s="14">
        <f ca="1">ROUND(SUM(INDIRECT(ADDRESS(ROW()+(-2), COLUMN()+(1), 1)),INDIRECT(ADDRESS(ROW()+(-6), COLUMN()+(1), 1))), 2)</f>
        <v>343.93</v>
      </c>
      <c r="H18" s="14">
        <f ca="1">ROUND(INDIRECT(ADDRESS(ROW()+(0), COLUMN()+(-3), 1))*INDIRECT(ADDRESS(ROW()+(0), COLUMN()+(-1), 1))/100, 2)</f>
        <v>6.88</v>
      </c>
      <c r="I18" s="14"/>
    </row>
    <row r="19" spans="1:9" ht="13.50" thickBot="1" customHeight="1">
      <c r="A19" s="21" t="s">
        <v>30</v>
      </c>
      <c r="B19" s="21"/>
      <c r="C19" s="22"/>
      <c r="D19" s="23"/>
      <c r="E19" s="24" t="s">
        <v>31</v>
      </c>
      <c r="F19" s="24"/>
      <c r="G19" s="25"/>
      <c r="H19" s="26">
        <f ca="1">ROUND(SUM(INDIRECT(ADDRESS(ROW()+(-1), COLUMN()+(0), 1)),INDIRECT(ADDRESS(ROW()+(-3), COLUMN()+(0), 1)),INDIRECT(ADDRESS(ROW()+(-7), COLUMN()+(0), 1))), 2)</f>
        <v>350.81</v>
      </c>
      <c r="I19" s="26"/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 t="s">
        <v>34</v>
      </c>
      <c r="G22" s="27"/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132006</v>
      </c>
      <c r="F23" s="29">
        <v>132007</v>
      </c>
      <c r="G23" s="29"/>
      <c r="H23" s="29"/>
      <c r="I23" s="29" t="s">
        <v>37</v>
      </c>
    </row>
    <row r="24" spans="1:9" ht="13.50" thickBot="1" customHeight="1">
      <c r="A24" s="30" t="s">
        <v>38</v>
      </c>
      <c r="B24" s="30"/>
      <c r="C24" s="30"/>
      <c r="D24" s="30"/>
      <c r="E24" s="31"/>
      <c r="F24" s="31"/>
      <c r="G24" s="31"/>
      <c r="H24" s="31"/>
      <c r="I24" s="31"/>
    </row>
    <row r="25" spans="1:9" ht="13.50" thickBot="1" customHeight="1">
      <c r="A25" s="32" t="s">
        <v>39</v>
      </c>
      <c r="B25" s="32"/>
      <c r="C25" s="32"/>
      <c r="D25" s="32"/>
      <c r="E25" s="33">
        <v>162006</v>
      </c>
      <c r="F25" s="33">
        <v>162006</v>
      </c>
      <c r="G25" s="33"/>
      <c r="H25" s="33"/>
      <c r="I25" s="33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</row>
  </sheetData>
  <mergeCells count="51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G12"/>
    <mergeCell ref="H12:I12"/>
    <mergeCell ref="A13:B13"/>
    <mergeCell ref="D13:F13"/>
    <mergeCell ref="H13:I13"/>
    <mergeCell ref="A14:B14"/>
    <mergeCell ref="E14:F14"/>
    <mergeCell ref="H14:I14"/>
    <mergeCell ref="A15:B15"/>
    <mergeCell ref="E15:F15"/>
    <mergeCell ref="H15:I15"/>
    <mergeCell ref="A16:B16"/>
    <mergeCell ref="E16:G16"/>
    <mergeCell ref="H16:I16"/>
    <mergeCell ref="A17:B17"/>
    <mergeCell ref="D17:F17"/>
    <mergeCell ref="H17:I17"/>
    <mergeCell ref="A18:B18"/>
    <mergeCell ref="E18:F18"/>
    <mergeCell ref="H18:I18"/>
    <mergeCell ref="A19:D19"/>
    <mergeCell ref="E19:G19"/>
    <mergeCell ref="H19:I19"/>
    <mergeCell ref="A22:D22"/>
    <mergeCell ref="F22:H22"/>
    <mergeCell ref="A23:D23"/>
    <mergeCell ref="F23:H23"/>
    <mergeCell ref="I23:I25"/>
    <mergeCell ref="A24:D24"/>
    <mergeCell ref="F24:H24"/>
    <mergeCell ref="A25:D25"/>
    <mergeCell ref="F25:H25"/>
    <mergeCell ref="A28:I28"/>
    <mergeCell ref="A29:I29"/>
    <mergeCell ref="A30:I30"/>
  </mergeCells>
  <pageMargins left="0.147638" right="0.147638" top="0.206693" bottom="0.206693" header="0.0" footer="0.0"/>
  <pageSetup paperSize="9" orientation="portrait"/>
  <rowBreaks count="0" manualBreakCount="0">
    </rowBreaks>
</worksheet>
</file>