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<sst xmlns="http://schemas.openxmlformats.org/spreadsheetml/2006/main" count="80" uniqueCount="80">
  <si>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</si>
  <si>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FEA021</t>
  </si>
  <si>
    <t xml:space="preserve">m</t>
  </si>
  <si>
    <t xml:space="preserve">Cèrcol horitzontal de blocs en "U" de formigó, per a mur de càrrega de fàbrica armada.</t>
  </si>
  <si>
    <r>
      <rPr>
        <sz val="8.25"/>
        <color rgb="FF000000"/>
        <rFont val="Arial"/>
        <family val="2"/>
      </rPr>
      <t xml:space="preserve">Cèrcol horitzontal de 20 cm d'espessor, de blocs en "U" de formigó, llisos, color gris, 40x20x20 cm, resistència normalitzada R10 (10 N/mm²), per revestir, rebudes amb morter de ciment industrial, color gris, M-7,5, subministrat a granel; amb reforç de formigó de replè, HA-25/B/12/XC2, preparat en obra, abocament amb mitjans manuals, i acer UNE-EN 10080 B 500 S, quantia 4,3 kg/m; per a mur de càrrega de fàbrica armada.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</si>
  <si>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</si>
  <si>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</si>
  <si>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</si>
  <si>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</si>
  <si>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</si>
  <si>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</si>
  <si>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</si>
  <si>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mt02bhp020f</t>
  </si>
  <si>
    <t xml:space="preserve">U</t>
  </si>
  <si>
    <t xml:space="preserve">Bloc en "U" de formigó, llis, color gris, 40x20x20 cm, resistència normalitzada R10 (10 N/mm²), per revestir. Segons UNE-EN 771-3.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</si>
  <si>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</si>
  <si>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</si>
  <si>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</si>
  <si>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</si>
  <si>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</si>
  <si>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</si>
  <si>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mt08aaa010a</t>
  </si>
  <si>
    <t xml:space="preserve">m³</t>
  </si>
  <si>
    <t xml:space="preserve">Aigua.</t>
  </si>
  <si>
    <t xml:space="preserve">mt09mif010db</t>
  </si>
  <si>
    <t xml:space="preserve">t</t>
  </si>
  <si>
    <t xml:space="preserve">Morter industrial per a obra de paleta, de ciment, color gris, categoria M-7,5 (resistència a compressió 7,5 N/mm²), subministrat a granel, segons UNE-EN 998-2.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</si>
  <si>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</si>
  <si>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</si>
  <si>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</si>
  <si>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mt01arg006</t>
  </si>
  <si>
    <t xml:space="preserve">t</t>
  </si>
  <si>
    <t xml:space="preserve">Sorra de cantera, per a formigó preparat en obra.</t>
  </si>
  <si>
    <t xml:space="preserve">mt01arg007b</t>
  </si>
  <si>
    <t xml:space="preserve">t</t>
  </si>
  <si>
    <t xml:space="preserve">Àrid gruixut homogeneïtzat, de mida màxima 12 mm.</t>
  </si>
  <si>
    <t xml:space="preserve">Subtotal materials:</t>
  </si>
  <si>
    <t xml:space="preserve">Equip i maquinària</t>
  </si>
  <si>
    <t xml:space="preserve">mq06hor010</t>
  </si>
  <si>
    <t xml:space="preserve">h</t>
  </si>
  <si>
    <t xml:space="preserve">Formigonera elèctrica amb una capacitat de pastat de 160 l.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</si>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</sst>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5.95" customWidth="1"/>
    <col min="5" max="5" width="73.95" customWidth="1"/>
    <col min="6" max="6" width="1.19" customWidth="1"/>
    <col min="7" max="7" width="11.73" customWidth="1"/>
    <col min="8" max="8" width="2.04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2.625</v>
      </c>
      <c r="G10" s="11"/>
      <c r="H10" s="11"/>
      <c r="I10" s="12">
        <v>2.23</v>
      </c>
      <c r="J10" s="12"/>
      <c r="K10" s="12">
        <f ca="1">ROUND(INDIRECT(ADDRESS(ROW()+(0), COLUMN()+(-5), 1))*INDIRECT(ADDRESS(ROW()+(0), COLUMN()+(-2), 1)), 2)</f>
        <v>5.85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4.3</v>
      </c>
      <c r="G11" s="11"/>
      <c r="H11" s="11"/>
      <c r="I11" s="12">
        <v>1.6</v>
      </c>
      <c r="J11" s="12"/>
      <c r="K11" s="12">
        <f ca="1">ROUND(INDIRECT(ADDRESS(ROW()+(0), COLUMN()+(-5), 1))*INDIRECT(ADDRESS(ROW()+(0), COLUMN()+(-2), 1)), 2)</f>
        <v>6.88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0.099</v>
      </c>
      <c r="G12" s="11"/>
      <c r="H12" s="11"/>
      <c r="I12" s="12">
        <v>1.5</v>
      </c>
      <c r="J12" s="12"/>
      <c r="K12" s="12">
        <f ca="1">ROUND(INDIRECT(ADDRESS(ROW()+(0), COLUMN()+(-5), 1))*INDIRECT(ADDRESS(ROW()+(0), COLUMN()+(-2), 1)), 2)</f>
        <v>0.15</v>
      </c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0.009</v>
      </c>
      <c r="G13" s="11"/>
      <c r="H13" s="11"/>
      <c r="I13" s="12">
        <v>1.5</v>
      </c>
      <c r="J13" s="12"/>
      <c r="K13" s="12">
        <f ca="1">ROUND(INDIRECT(ADDRESS(ROW()+(0), COLUMN()+(-5), 1))*INDIRECT(ADDRESS(ROW()+(0), COLUMN()+(-2), 1)), 2)</f>
        <v>0.01</v>
      </c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0.006</v>
      </c>
      <c r="G14" s="11"/>
      <c r="H14" s="11"/>
      <c r="I14" s="12">
        <v>53.9</v>
      </c>
      <c r="J14" s="12"/>
      <c r="K14" s="12">
        <f ca="1">ROUND(INDIRECT(ADDRESS(ROW()+(0), COLUMN()+(-5), 1))*INDIRECT(ADDRESS(ROW()+(0), COLUMN()+(-2), 1)), 2)</f>
        <v>0.32</v>
      </c>
    </row>
    <row r="15" spans="1:11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11.678</v>
      </c>
      <c r="G15" s="11"/>
      <c r="H15" s="11"/>
      <c r="I15" s="12">
        <v>0.1</v>
      </c>
      <c r="J15" s="12"/>
      <c r="K15" s="12">
        <f ca="1">ROUND(INDIRECT(ADDRESS(ROW()+(0), COLUMN()+(-5), 1))*INDIRECT(ADDRESS(ROW()+(0), COLUMN()+(-2), 1)), 2)</f>
        <v>1.17</v>
      </c>
    </row>
    <row r="16" spans="1:11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0.016</v>
      </c>
      <c r="G16" s="11"/>
      <c r="H16" s="11"/>
      <c r="I16" s="12">
        <v>17.5</v>
      </c>
      <c r="J16" s="12"/>
      <c r="K16" s="12">
        <f ca="1">ROUND(INDIRECT(ADDRESS(ROW()+(0), COLUMN()+(-5), 1))*INDIRECT(ADDRESS(ROW()+(0), COLUMN()+(-2), 1)), 2)</f>
        <v>0.28</v>
      </c>
    </row>
    <row r="17" spans="1:11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0.032</v>
      </c>
      <c r="G17" s="13"/>
      <c r="H17" s="13"/>
      <c r="I17" s="14">
        <v>16.64</v>
      </c>
      <c r="J17" s="14"/>
      <c r="K17" s="14">
        <f ca="1">ROUND(INDIRECT(ADDRESS(ROW()+(0), COLUMN()+(-5), 1))*INDIRECT(ADDRESS(ROW()+(0), COLUMN()+(-2), 1)), 2)</f>
        <v>0.53</v>
      </c>
    </row>
    <row r="18" spans="1:11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9"/>
      <c r="J18" s="9"/>
      <c r="K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15.19</v>
      </c>
    </row>
    <row r="19" spans="1:11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  <c r="K19" s="15"/>
    </row>
    <row r="20" spans="1:11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0.016</v>
      </c>
      <c r="G20" s="11"/>
      <c r="H20" s="11"/>
      <c r="I20" s="12">
        <v>3.45</v>
      </c>
      <c r="J20" s="12"/>
      <c r="K20" s="12">
        <f ca="1">ROUND(INDIRECT(ADDRESS(ROW()+(0), COLUMN()+(-5), 1))*INDIRECT(ADDRESS(ROW()+(0), COLUMN()+(-2), 1)), 2)</f>
        <v>0.06</v>
      </c>
    </row>
    <row r="21" spans="1:11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0.021</v>
      </c>
      <c r="G21" s="13"/>
      <c r="H21" s="13"/>
      <c r="I21" s="14">
        <v>1.94</v>
      </c>
      <c r="J21" s="14"/>
      <c r="K21" s="14">
        <f ca="1">ROUND(INDIRECT(ADDRESS(ROW()+(0), COLUMN()+(-5), 1))*INDIRECT(ADDRESS(ROW()+(0), COLUMN()+(-2), 1)), 2)</f>
        <v>0.04</v>
      </c>
    </row>
    <row r="22" spans="1:11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9"/>
      <c r="J22" s="9"/>
      <c r="K22" s="17">
        <f ca="1">ROUND(SUM(INDIRECT(ADDRESS(ROW()+(-1), COLUMN()+(0), 1)),INDIRECT(ADDRESS(ROW()+(-2), COLUMN()+(0), 1))), 2)</f>
        <v>0.1</v>
      </c>
    </row>
    <row r="23" spans="1:11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  <c r="K23" s="15"/>
    </row>
    <row r="24" spans="1:11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0.106</v>
      </c>
      <c r="G24" s="11"/>
      <c r="H24" s="11"/>
      <c r="I24" s="12">
        <v>29.67</v>
      </c>
      <c r="J24" s="12"/>
      <c r="K24" s="12">
        <f ca="1">ROUND(INDIRECT(ADDRESS(ROW()+(0), COLUMN()+(-5), 1))*INDIRECT(ADDRESS(ROW()+(0), COLUMN()+(-2), 1)), 2)</f>
        <v>3.15</v>
      </c>
    </row>
    <row r="25" spans="1:11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0.114</v>
      </c>
      <c r="G25" s="11"/>
      <c r="H25" s="11"/>
      <c r="I25" s="12">
        <v>24.86</v>
      </c>
      <c r="J25" s="12"/>
      <c r="K25" s="12">
        <f ca="1">ROUND(INDIRECT(ADDRESS(ROW()+(0), COLUMN()+(-5), 1))*INDIRECT(ADDRESS(ROW()+(0), COLUMN()+(-2), 1)), 2)</f>
        <v>2.83</v>
      </c>
    </row>
    <row r="26" spans="1:11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0.088</v>
      </c>
      <c r="G26" s="11"/>
      <c r="H26" s="11"/>
      <c r="I26" s="12">
        <v>29.64</v>
      </c>
      <c r="J26" s="12"/>
      <c r="K26" s="12">
        <f ca="1">ROUND(INDIRECT(ADDRESS(ROW()+(0), COLUMN()+(-5), 1))*INDIRECT(ADDRESS(ROW()+(0), COLUMN()+(-2), 1)), 2)</f>
        <v>2.61</v>
      </c>
    </row>
    <row r="27" spans="1:11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0.088</v>
      </c>
      <c r="G27" s="13"/>
      <c r="H27" s="13"/>
      <c r="I27" s="14">
        <v>26.36</v>
      </c>
      <c r="J27" s="14"/>
      <c r="K27" s="14">
        <f ca="1">ROUND(INDIRECT(ADDRESS(ROW()+(0), COLUMN()+(-5), 1))*INDIRECT(ADDRESS(ROW()+(0), COLUMN()+(-2), 1)), 2)</f>
        <v>2.32</v>
      </c>
    </row>
    <row r="28" spans="1:11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9"/>
      <c r="J28" s="9"/>
      <c r="K28" s="17">
        <f ca="1">ROUND(SUM(INDIRECT(ADDRESS(ROW()+(-1), COLUMN()+(0), 1)),INDIRECT(ADDRESS(ROW()+(-2), COLUMN()+(0), 1)),INDIRECT(ADDRESS(ROW()+(-3), COLUMN()+(0), 1)),INDIRECT(ADDRESS(ROW()+(-4), COLUMN()+(0), 1))), 2)</f>
        <v>10.91</v>
      </c>
    </row>
    <row r="29" spans="1:11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8"/>
      <c r="I29" s="15"/>
      <c r="J29" s="15"/>
      <c r="K29" s="15"/>
    </row>
    <row r="30" spans="1:11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3"/>
      <c r="H30" s="13"/>
      <c r="I30" s="14">
        <f ca="1">ROUND(SUM(INDIRECT(ADDRESS(ROW()+(-2), COLUMN()+(2), 1)),INDIRECT(ADDRESS(ROW()+(-8), COLUMN()+(2), 1)),INDIRECT(ADDRESS(ROW()+(-12), COLUMN()+(2), 1))), 2)</f>
        <v>26.2</v>
      </c>
      <c r="J30" s="14"/>
      <c r="K30" s="14">
        <f ca="1">ROUND(INDIRECT(ADDRESS(ROW()+(0), COLUMN()+(-5), 1))*INDIRECT(ADDRESS(ROW()+(0), COLUMN()+(-2), 1))/100, 2)</f>
        <v>0.52</v>
      </c>
    </row>
    <row r="31" spans="1:11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4"/>
      <c r="H31" s="24"/>
      <c r="I31" s="25"/>
      <c r="J31" s="25"/>
      <c r="K31" s="26">
        <f ca="1">ROUND(SUM(INDIRECT(ADDRESS(ROW()+(-1), COLUMN()+(0), 1)),INDIRECT(ADDRESS(ROW()+(-3), COLUMN()+(0), 1)),INDIRECT(ADDRESS(ROW()+(-9), COLUMN()+(0), 1)),INDIRECT(ADDRESS(ROW()+(-13), COLUMN()+(0), 1))), 2)</f>
        <v>26.72</v>
      </c>
    </row>
    <row r="34" spans="1:11" ht="13.50" thickBot="1" customHeight="1">
      <c r="A34" s="27" t="s">
        <v>64</v>
      </c>
      <c r="B34" s="27"/>
      <c r="C34" s="27"/>
      <c r="D34" s="27"/>
      <c r="E34" s="27"/>
      <c r="F34" s="27"/>
      <c r="G34" s="27" t="s">
        <v>65</v>
      </c>
      <c r="H34" s="27" t="s">
        <v>66</v>
      </c>
      <c r="I34" s="27"/>
      <c r="J34" s="27" t="s">
        <v>67</v>
      </c>
      <c r="K34" s="27"/>
    </row>
    <row r="35" spans="1:11" ht="13.50" thickBot="1" customHeight="1">
      <c r="A35" s="28" t="s">
        <v>68</v>
      </c>
      <c r="B35" s="28"/>
      <c r="C35" s="28"/>
      <c r="D35" s="28"/>
      <c r="E35" s="28"/>
      <c r="F35" s="28"/>
      <c r="G35" s="29">
        <v>1.06202e+06</v>
      </c>
      <c r="H35" s="29">
        <v>1.06202e+06</v>
      </c>
      <c r="I35" s="29"/>
      <c r="J35" s="29" t="s">
        <v>69</v>
      </c>
      <c r="K35" s="29"/>
    </row>
    <row r="36" spans="1:11" ht="13.50" thickBot="1" customHeight="1">
      <c r="A36" s="30" t="s">
        <v>70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</row>
    <row r="37" spans="1:11" ht="13.50" thickBot="1" customHeight="1">
      <c r="A37" s="28" t="s">
        <v>71</v>
      </c>
      <c r="B37" s="28"/>
      <c r="C37" s="28"/>
      <c r="D37" s="28"/>
      <c r="E37" s="28"/>
      <c r="F37" s="28"/>
      <c r="G37" s="29">
        <v>1.18202e+06</v>
      </c>
      <c r="H37" s="29">
        <v>1.18202e+06</v>
      </c>
      <c r="I37" s="29"/>
      <c r="J37" s="29" t="s">
        <v>72</v>
      </c>
      <c r="K37" s="29"/>
    </row>
    <row r="38" spans="1:11" ht="13.50" thickBot="1" customHeight="1">
      <c r="A38" s="30" t="s">
        <v>73</v>
      </c>
      <c r="B38" s="30"/>
      <c r="C38" s="30"/>
      <c r="D38" s="30"/>
      <c r="E38" s="30"/>
      <c r="F38" s="30"/>
      <c r="G38" s="31"/>
      <c r="H38" s="31"/>
      <c r="I38" s="31"/>
      <c r="J38" s="31"/>
      <c r="K38" s="31"/>
    </row>
    <row r="39" spans="1:11" ht="13.50" thickBot="1" customHeight="1">
      <c r="A39" s="28" t="s">
        <v>74</v>
      </c>
      <c r="B39" s="28"/>
      <c r="C39" s="28"/>
      <c r="D39" s="28"/>
      <c r="E39" s="28"/>
      <c r="F39" s="28"/>
      <c r="G39" s="29">
        <v>172012</v>
      </c>
      <c r="H39" s="29">
        <v>172013</v>
      </c>
      <c r="I39" s="29"/>
      <c r="J39" s="29" t="s">
        <v>75</v>
      </c>
      <c r="K39" s="29"/>
    </row>
    <row r="40" spans="1:11" ht="13.50" thickBot="1" customHeight="1">
      <c r="A40" s="30" t="s">
        <v>76</v>
      </c>
      <c r="B40" s="30"/>
      <c r="C40" s="30"/>
      <c r="D40" s="30"/>
      <c r="E40" s="30"/>
      <c r="F40" s="30"/>
      <c r="G40" s="31"/>
      <c r="H40" s="31"/>
      <c r="I40" s="31"/>
      <c r="J40" s="31"/>
      <c r="K40" s="3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" ht="33.75" thickBot="1" customHeight="1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mergeCells count="116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H12"/>
    <mergeCell ref="I12:J12"/>
    <mergeCell ref="A13:B13"/>
    <mergeCell ref="C13:D13"/>
    <mergeCell ref="F13:H13"/>
    <mergeCell ref="I13:J13"/>
    <mergeCell ref="A14:B14"/>
    <mergeCell ref="C14:D14"/>
    <mergeCell ref="F14:H14"/>
    <mergeCell ref="I14:J14"/>
    <mergeCell ref="A15:B15"/>
    <mergeCell ref="C15:D15"/>
    <mergeCell ref="F15:H15"/>
    <mergeCell ref="I15:J15"/>
    <mergeCell ref="A16:B16"/>
    <mergeCell ref="C16:D16"/>
    <mergeCell ref="F16:H16"/>
    <mergeCell ref="I16:J16"/>
    <mergeCell ref="A17:B17"/>
    <mergeCell ref="C17:D17"/>
    <mergeCell ref="F17:H17"/>
    <mergeCell ref="I17:J17"/>
    <mergeCell ref="A18:B18"/>
    <mergeCell ref="C18:D18"/>
    <mergeCell ref="F18:J18"/>
    <mergeCell ref="A19:B19"/>
    <mergeCell ref="C19:D19"/>
    <mergeCell ref="E19:H19"/>
    <mergeCell ref="I19:J19"/>
    <mergeCell ref="A20:B20"/>
    <mergeCell ref="C20:D20"/>
    <mergeCell ref="F20:H20"/>
    <mergeCell ref="I20:J20"/>
    <mergeCell ref="A21:B21"/>
    <mergeCell ref="C21:D21"/>
    <mergeCell ref="F21:H21"/>
    <mergeCell ref="I21:J21"/>
    <mergeCell ref="A22:B22"/>
    <mergeCell ref="C22:D22"/>
    <mergeCell ref="F22:J22"/>
    <mergeCell ref="A23:B23"/>
    <mergeCell ref="C23:D23"/>
    <mergeCell ref="E23:H23"/>
    <mergeCell ref="I23:J23"/>
    <mergeCell ref="A24:B24"/>
    <mergeCell ref="C24:D24"/>
    <mergeCell ref="F24:H24"/>
    <mergeCell ref="I24:J24"/>
    <mergeCell ref="A25:B25"/>
    <mergeCell ref="C25:D25"/>
    <mergeCell ref="F25:H25"/>
    <mergeCell ref="I25:J25"/>
    <mergeCell ref="A26:B26"/>
    <mergeCell ref="C26:D26"/>
    <mergeCell ref="F26:H26"/>
    <mergeCell ref="I26:J26"/>
    <mergeCell ref="A27:B27"/>
    <mergeCell ref="C27:D27"/>
    <mergeCell ref="F27:H27"/>
    <mergeCell ref="I27:J27"/>
    <mergeCell ref="A28:B28"/>
    <mergeCell ref="C28:D28"/>
    <mergeCell ref="F28:J28"/>
    <mergeCell ref="A29:B29"/>
    <mergeCell ref="C29:D29"/>
    <mergeCell ref="E29:H29"/>
    <mergeCell ref="I29:J29"/>
    <mergeCell ref="A30:B30"/>
    <mergeCell ref="C30:D30"/>
    <mergeCell ref="F30:H30"/>
    <mergeCell ref="I30:J30"/>
    <mergeCell ref="A31:E31"/>
    <mergeCell ref="F31:J31"/>
    <mergeCell ref="A34:F34"/>
    <mergeCell ref="H34:I34"/>
    <mergeCell ref="J34:K34"/>
    <mergeCell ref="A35:F35"/>
    <mergeCell ref="G35:G36"/>
    <mergeCell ref="H35:I36"/>
    <mergeCell ref="J35:K36"/>
    <mergeCell ref="A36:F36"/>
    <mergeCell ref="A37:F37"/>
    <mergeCell ref="G37:G38"/>
    <mergeCell ref="H37:I38"/>
    <mergeCell ref="J37:K38"/>
    <mergeCell ref="A38:F38"/>
    <mergeCell ref="A39:F39"/>
    <mergeCell ref="G39:G40"/>
    <mergeCell ref="H39:I40"/>
    <mergeCell ref="J39:K40"/>
    <mergeCell ref="A40:F40"/>
    <mergeCell ref="A43:K43"/>
    <mergeCell ref="A44:K44"/>
    <mergeCell ref="A45:K45"/>
  </mergeCells>
  <pageMargins left="0.147638" right="0.147638" top="0.206693" bottom="0.206693" header="0.0" footer="0.0"/>
  <pageSetup paperSize="9" orientation="portrait"/>
  <rowBreaks count="0" manualBreakCount="0">
    </rowBreaks>
</worksheet>
</file>