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<sst xmlns="http://schemas.openxmlformats.org/spreadsheetml/2006/main" count="80" uniqueCount="80">
  <si>
    <t xml:space="preserve"/>
  </si>
  <si>
    <t xml:space="preserve">FEF031</t>
  </si>
  <si>
    <t xml:space="preserve">m</t>
  </si>
  <si>
    <t xml:space="preserve">Cèrcol horitzontal de blocs en "U" ceràmics alleugerits, per a mur de càrrega de fàbrica.</t>
  </si>
  <si>
    <r>
      <rPr>
        <sz val="8.25"/>
        <color rgb="FF000000"/>
        <rFont val="Arial"/>
        <family val="2"/>
      </rPr>
      <t xml:space="preserve">Cèrcol horitzontal de 19 cm d'espessor, de blocs en "U" ceràmics alleugerits, 20x19x19 cm, per revestir, resistència a compressió 10 N/mm², rebudes amb morter de ciment industrial, color gris, M-7,5, subministrat a granel; amb reforç de formigó de replè, HA-25/B/12/XC2, preparat en obra, abocament amb mitjans manuals, i acer UNE-EN 10080 B 500 S, quantia 4,3 kg/m; per a mur de càrrega de fàbrica. Inclús filferro de lligar i separadors. El preu inclou l'elaboració de la ferralla (tall, doblegat i conformat d'elements) en taller industrial i el muntatge en el lloc definitiu de la seva col·locació en obra.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</si>
  <si>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</si>
  <si>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</si>
  <si>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</si>
  <si>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</si>
  <si>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</si>
  <si>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</si>
  <si>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</si>
  <si>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mt02btr031f</t>
  </si>
  <si>
    <t xml:space="preserve">U</t>
  </si>
  <si>
    <t xml:space="preserve">Bloc en "U" ceràmic alleugerit, 20x19x19 cm, per revestir, resistència a compressió 10 N/mm². Segons UNE-EN 771-1.</t>
  </si>
  <si>
    <t xml:space="preserve">mt07aco010c</t>
  </si>
  <si>
    <t xml:space="preserve">kg</t>
  </si>
  <si>
    <t xml:space="preserve">Ferralla elaborada en taller industrial amb acer en barres corrugades, UNE-EN 10080 B 500 S, de varis diàmetres.</t>
  </si>
  <si>
    <t xml:space="preserve">mt08var050</t>
  </si>
  <si>
    <t xml:space="preserve">kg</t>
  </si>
  <si>
    <t xml:space="preserve">Filferro galvanitzat per a lligar, de 1,30 mm de diàmetre.</t>
  </si>
  <si>
    <t xml:space="preserve">mt08aaa010a</t>
  </si>
  <si>
    <t xml:space="preserve">m³</t>
  </si>
  <si>
    <t xml:space="preserve">Aigua.</t>
  </si>
  <si>
    <t xml:space="preserve">mt09mif010db</t>
  </si>
  <si>
    <t xml:space="preserve">t</t>
  </si>
  <si>
    <t xml:space="preserve">Morter industrial per a obra de paleta, de ciment, color gris, categoria M-7,5 (resistència a compressió 7,5 N/mm²), subministrat a granel, segons UNE-EN 998-2.</t>
  </si>
  <si>
    <t xml:space="preserve">mt08cem011a</t>
  </si>
  <si>
    <t xml:space="preserve">kg</t>
  </si>
  <si>
    <t xml:space="preserve">Ciment Pòrtland CEM II/B-L 32,5 R, color gris, en sacs, segons UNE-EN 197-1.</t>
  </si>
  <si>
    <t xml:space="preserve">mt01arg006</t>
  </si>
  <si>
    <t xml:space="preserve">t</t>
  </si>
  <si>
    <t xml:space="preserve">Sorra de cantera, per a formigó preparat en obra.</t>
  </si>
  <si>
    <t xml:space="preserve">mt01arg007b</t>
  </si>
  <si>
    <t xml:space="preserve">t</t>
  </si>
  <si>
    <t xml:space="preserve">Àrid gruixut homogeneïtzat, de mida màxima 12 mm.</t>
  </si>
  <si>
    <t xml:space="preserve">Subtotal materials:</t>
  </si>
  <si>
    <t xml:space="preserve">Equip i maquinària</t>
  </si>
  <si>
    <t xml:space="preserve">mq06hor010</t>
  </si>
  <si>
    <t xml:space="preserve">h</t>
  </si>
  <si>
    <t xml:space="preserve">Formigonera elèctrica amb una capacitat de pastat de 160 l.</t>
  </si>
  <si>
    <t xml:space="preserve">mq06mms010</t>
  </si>
  <si>
    <t xml:space="preserve">h</t>
  </si>
  <si>
    <t xml:space="preserve">Mesclador continu amb sitja, per a morter industrial en sec, subministrat a granel.</t>
  </si>
  <si>
    <t xml:space="preserve">Subtotal equip i maquinària:</t>
  </si>
  <si>
    <t xml:space="preserve">Mà d'obra</t>
  </si>
  <si>
    <t xml:space="preserve">mo021</t>
  </si>
  <si>
    <t xml:space="preserve">h</t>
  </si>
  <si>
    <t xml:space="preserve">Oficial 1ª construcció en treballs de ram de paleta.</t>
  </si>
  <si>
    <t xml:space="preserve">mo114</t>
  </si>
  <si>
    <t xml:space="preserve">h</t>
  </si>
  <si>
    <t xml:space="preserve">Peó ordinari construcció en treballs de ram de paleta.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</si>
  <si>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</si>
  <si>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</si>
  <si>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</si>
  <si>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</si>
  <si>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</si>
  <si>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Ajudant ferrallista.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</si>
  <si>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</si>
  <si>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</si>
  <si>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</si>
  <si>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</si>
  <si>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0,72€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</si>
  <si>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</si>
  <si>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</si>
  <si>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</si>
  <si>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</si>
  <si>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</si>
  <si>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</si>
  <si>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</si>
  <si>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Especificaciones de piezas para fábrica de albañilería. Parte 1: Piezas de arcilla cocida.</t>
  </si>
  <si>
    <t xml:space="preserve">EN  998-2:2016</t>
  </si>
  <si>
    <t xml:space="preserve">2+/4</t>
  </si>
  <si>
    <t xml:space="preserve">Especificaciones de los morteros para albañilería. Parte 2: Morteros para albañilería</t>
  </si>
  <si>
    <t xml:space="preserve">EN  197-1:2011</t>
  </si>
  <si>
    <t xml:space="preserve">1+</t>
  </si>
  <si>
    <t xml:space="preserve">Cemento. Parte 1: Composición, especificaciones y criterios de conformidad de los cementos comunes.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</si>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</sst>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6.29" customWidth="1"/>
    <col min="4" max="4" width="73.95" customWidth="1"/>
    <col min="5" max="5" width="1.19" customWidth="1"/>
    <col min="6" max="6" width="11.73" customWidth="1"/>
    <col min="7" max="7" width="2.04" customWidth="1"/>
    <col min="8" max="8" width="11.22" customWidth="1"/>
    <col min="9" max="9" width="1.02" customWidth="1"/>
    <col min="10" max="10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/>
      <c r="G8" s="7"/>
      <c r="H8" s="7" t="s">
        <v>9</v>
      </c>
      <c r="I8" s="7"/>
      <c r="J8" s="7" t="s">
        <v>10</v>
      </c>
    </row>
    <row r="9" spans="1:10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5.25</v>
      </c>
      <c r="F10" s="11"/>
      <c r="G10" s="11"/>
      <c r="H10" s="12">
        <v>0.49</v>
      </c>
      <c r="I10" s="12"/>
      <c r="J10" s="12">
        <f ca="1">ROUND(INDIRECT(ADDRESS(ROW()+(0), COLUMN()+(-5), 1))*INDIRECT(ADDRESS(ROW()+(0), COLUMN()+(-2), 1)), 2)</f>
        <v>2.57</v>
      </c>
    </row>
    <row r="11" spans="1:10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4.3</v>
      </c>
      <c r="F11" s="11"/>
      <c r="G11" s="11"/>
      <c r="H11" s="12">
        <v>1.6</v>
      </c>
      <c r="I11" s="12"/>
      <c r="J11" s="12">
        <f ca="1">ROUND(INDIRECT(ADDRESS(ROW()+(0), COLUMN()+(-5), 1))*INDIRECT(ADDRESS(ROW()+(0), COLUMN()+(-2), 1)), 2)</f>
        <v>6.88</v>
      </c>
    </row>
    <row r="12" spans="1:10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0.099</v>
      </c>
      <c r="F12" s="11"/>
      <c r="G12" s="11"/>
      <c r="H12" s="12">
        <v>1.5</v>
      </c>
      <c r="I12" s="12"/>
      <c r="J12" s="12">
        <f ca="1">ROUND(INDIRECT(ADDRESS(ROW()+(0), COLUMN()+(-5), 1))*INDIRECT(ADDRESS(ROW()+(0), COLUMN()+(-2), 1)), 2)</f>
        <v>0.15</v>
      </c>
    </row>
    <row r="13" spans="1:10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0.007</v>
      </c>
      <c r="F13" s="11"/>
      <c r="G13" s="11"/>
      <c r="H13" s="12">
        <v>1.5</v>
      </c>
      <c r="I13" s="12"/>
      <c r="J13" s="12">
        <f ca="1">ROUND(INDIRECT(ADDRESS(ROW()+(0), COLUMN()+(-5), 1))*INDIRECT(ADDRESS(ROW()+(0), COLUMN()+(-2), 1)), 2)</f>
        <v>0.01</v>
      </c>
    </row>
    <row r="14" spans="1:10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0.008</v>
      </c>
      <c r="F14" s="11"/>
      <c r="G14" s="11"/>
      <c r="H14" s="12">
        <v>53.9</v>
      </c>
      <c r="I14" s="12"/>
      <c r="J14" s="12">
        <f ca="1">ROUND(INDIRECT(ADDRESS(ROW()+(0), COLUMN()+(-5), 1))*INDIRECT(ADDRESS(ROW()+(0), COLUMN()+(-2), 1)), 2)</f>
        <v>0.43</v>
      </c>
    </row>
    <row r="15" spans="1:10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7.629</v>
      </c>
      <c r="F15" s="11"/>
      <c r="G15" s="11"/>
      <c r="H15" s="12">
        <v>0.1</v>
      </c>
      <c r="I15" s="12"/>
      <c r="J15" s="12">
        <f ca="1">ROUND(INDIRECT(ADDRESS(ROW()+(0), COLUMN()+(-5), 1))*INDIRECT(ADDRESS(ROW()+(0), COLUMN()+(-2), 1)), 2)</f>
        <v>0.76</v>
      </c>
    </row>
    <row r="16" spans="1:10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0.01</v>
      </c>
      <c r="F16" s="11"/>
      <c r="G16" s="11"/>
      <c r="H16" s="12">
        <v>17.5</v>
      </c>
      <c r="I16" s="12"/>
      <c r="J16" s="12">
        <f ca="1">ROUND(INDIRECT(ADDRESS(ROW()+(0), COLUMN()+(-5), 1))*INDIRECT(ADDRESS(ROW()+(0), COLUMN()+(-2), 1)), 2)</f>
        <v>0.18</v>
      </c>
    </row>
    <row r="17" spans="1:10" ht="13.50" thickBot="1" customHeight="1">
      <c r="A17" s="1" t="s">
        <v>33</v>
      </c>
      <c r="B17" s="1"/>
      <c r="C17" s="10" t="s">
        <v>34</v>
      </c>
      <c r="D17" s="1" t="s">
        <v>35</v>
      </c>
      <c r="E17" s="13">
        <v>0.021</v>
      </c>
      <c r="F17" s="13"/>
      <c r="G17" s="13"/>
      <c r="H17" s="14">
        <v>16.64</v>
      </c>
      <c r="I17" s="14"/>
      <c r="J17" s="14">
        <f ca="1">ROUND(INDIRECT(ADDRESS(ROW()+(0), COLUMN()+(-5), 1))*INDIRECT(ADDRESS(ROW()+(0), COLUMN()+(-2), 1)), 2)</f>
        <v>0.35</v>
      </c>
    </row>
    <row r="18" spans="1:10" ht="13.50" thickBot="1" customHeight="1">
      <c r="A18" s="15"/>
      <c r="B18" s="15"/>
      <c r="C18" s="15"/>
      <c r="D18" s="15"/>
      <c r="E18" s="9" t="s">
        <v>36</v>
      </c>
      <c r="F18" s="9"/>
      <c r="G18" s="9"/>
      <c r="H18" s="9"/>
      <c r="I18" s="9"/>
      <c r="J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11.33</v>
      </c>
    </row>
    <row r="19" spans="1:10" ht="13.50" thickBot="1" customHeight="1">
      <c r="A19" s="15">
        <v>2</v>
      </c>
      <c r="B19" s="15"/>
      <c r="C19" s="15"/>
      <c r="D19" s="18" t="s">
        <v>37</v>
      </c>
      <c r="E19" s="18"/>
      <c r="F19" s="18"/>
      <c r="G19" s="18"/>
      <c r="H19" s="15"/>
      <c r="I19" s="15"/>
      <c r="J19" s="15"/>
    </row>
    <row r="20" spans="1:10" ht="13.50" thickBot="1" customHeight="1">
      <c r="A20" s="1" t="s">
        <v>38</v>
      </c>
      <c r="B20" s="1"/>
      <c r="C20" s="10" t="s">
        <v>39</v>
      </c>
      <c r="D20" s="1" t="s">
        <v>40</v>
      </c>
      <c r="E20" s="11">
        <v>0.011</v>
      </c>
      <c r="F20" s="11"/>
      <c r="G20" s="11"/>
      <c r="H20" s="12">
        <v>3.45</v>
      </c>
      <c r="I20" s="12"/>
      <c r="J20" s="12">
        <f ca="1">ROUND(INDIRECT(ADDRESS(ROW()+(0), COLUMN()+(-5), 1))*INDIRECT(ADDRESS(ROW()+(0), COLUMN()+(-2), 1)), 2)</f>
        <v>0.04</v>
      </c>
    </row>
    <row r="21" spans="1:10" ht="13.50" thickBot="1" customHeight="1">
      <c r="A21" s="1" t="s">
        <v>41</v>
      </c>
      <c r="B21" s="1"/>
      <c r="C21" s="10" t="s">
        <v>42</v>
      </c>
      <c r="D21" s="1" t="s">
        <v>43</v>
      </c>
      <c r="E21" s="13">
        <v>0.029</v>
      </c>
      <c r="F21" s="13"/>
      <c r="G21" s="13"/>
      <c r="H21" s="14">
        <v>1.94</v>
      </c>
      <c r="I21" s="14"/>
      <c r="J21" s="14">
        <f ca="1">ROUND(INDIRECT(ADDRESS(ROW()+(0), COLUMN()+(-5), 1))*INDIRECT(ADDRESS(ROW()+(0), COLUMN()+(-2), 1)), 2)</f>
        <v>0.06</v>
      </c>
    </row>
    <row r="22" spans="1:10" ht="13.50" thickBot="1" customHeight="1">
      <c r="A22" s="15"/>
      <c r="B22" s="15"/>
      <c r="C22" s="15"/>
      <c r="D22" s="15"/>
      <c r="E22" s="9" t="s">
        <v>44</v>
      </c>
      <c r="F22" s="9"/>
      <c r="G22" s="9"/>
      <c r="H22" s="9"/>
      <c r="I22" s="9"/>
      <c r="J22" s="17">
        <f ca="1">ROUND(SUM(INDIRECT(ADDRESS(ROW()+(-1), COLUMN()+(0), 1)),INDIRECT(ADDRESS(ROW()+(-2), COLUMN()+(0), 1))), 2)</f>
        <v>0.1</v>
      </c>
    </row>
    <row r="23" spans="1:10" ht="13.50" thickBot="1" customHeight="1">
      <c r="A23" s="15">
        <v>3</v>
      </c>
      <c r="B23" s="15"/>
      <c r="C23" s="15"/>
      <c r="D23" s="18" t="s">
        <v>45</v>
      </c>
      <c r="E23" s="18"/>
      <c r="F23" s="18"/>
      <c r="G23" s="18"/>
      <c r="H23" s="15"/>
      <c r="I23" s="15"/>
      <c r="J23" s="15"/>
    </row>
    <row r="24" spans="1:10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0.129</v>
      </c>
      <c r="F24" s="11"/>
      <c r="G24" s="11"/>
      <c r="H24" s="12">
        <v>29.67</v>
      </c>
      <c r="I24" s="12"/>
      <c r="J24" s="12">
        <f ca="1">ROUND(INDIRECT(ADDRESS(ROW()+(0), COLUMN()+(-5), 1))*INDIRECT(ADDRESS(ROW()+(0), COLUMN()+(-2), 1)), 2)</f>
        <v>3.83</v>
      </c>
    </row>
    <row r="25" spans="1:10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0.138</v>
      </c>
      <c r="F25" s="11"/>
      <c r="G25" s="11"/>
      <c r="H25" s="12">
        <v>24.86</v>
      </c>
      <c r="I25" s="12"/>
      <c r="J25" s="12">
        <f ca="1">ROUND(INDIRECT(ADDRESS(ROW()+(0), COLUMN()+(-5), 1))*INDIRECT(ADDRESS(ROW()+(0), COLUMN()+(-2), 1)), 2)</f>
        <v>3.43</v>
      </c>
    </row>
    <row r="26" spans="1:10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0.088</v>
      </c>
      <c r="F26" s="11"/>
      <c r="G26" s="11"/>
      <c r="H26" s="12">
        <v>29.64</v>
      </c>
      <c r="I26" s="12"/>
      <c r="J26" s="12">
        <f ca="1">ROUND(INDIRECT(ADDRESS(ROW()+(0), COLUMN()+(-5), 1))*INDIRECT(ADDRESS(ROW()+(0), COLUMN()+(-2), 1)), 2)</f>
        <v>2.61</v>
      </c>
    </row>
    <row r="27" spans="1:10" ht="13.50" thickBot="1" customHeight="1">
      <c r="A27" s="1" t="s">
        <v>55</v>
      </c>
      <c r="B27" s="1"/>
      <c r="C27" s="10" t="s">
        <v>56</v>
      </c>
      <c r="D27" s="1" t="s">
        <v>57</v>
      </c>
      <c r="E27" s="13">
        <v>0.088</v>
      </c>
      <c r="F27" s="13"/>
      <c r="G27" s="13"/>
      <c r="H27" s="14">
        <v>26.36</v>
      </c>
      <c r="I27" s="14"/>
      <c r="J27" s="14">
        <f ca="1">ROUND(INDIRECT(ADDRESS(ROW()+(0), COLUMN()+(-5), 1))*INDIRECT(ADDRESS(ROW()+(0), COLUMN()+(-2), 1)), 2)</f>
        <v>2.32</v>
      </c>
    </row>
    <row r="28" spans="1:10" ht="13.50" thickBot="1" customHeight="1">
      <c r="A28" s="15"/>
      <c r="B28" s="15"/>
      <c r="C28" s="15"/>
      <c r="D28" s="15"/>
      <c r="E28" s="9" t="s">
        <v>58</v>
      </c>
      <c r="F28" s="9"/>
      <c r="G28" s="9"/>
      <c r="H28" s="9"/>
      <c r="I28" s="9"/>
      <c r="J28" s="17">
        <f ca="1">ROUND(SUM(INDIRECT(ADDRESS(ROW()+(-1), COLUMN()+(0), 1)),INDIRECT(ADDRESS(ROW()+(-2), COLUMN()+(0), 1)),INDIRECT(ADDRESS(ROW()+(-3), COLUMN()+(0), 1)),INDIRECT(ADDRESS(ROW()+(-4), COLUMN()+(0), 1))), 2)</f>
        <v>12.19</v>
      </c>
    </row>
    <row r="29" spans="1:10" ht="13.50" thickBot="1" customHeight="1">
      <c r="A29" s="15">
        <v>4</v>
      </c>
      <c r="B29" s="15"/>
      <c r="C29" s="15"/>
      <c r="D29" s="18" t="s">
        <v>59</v>
      </c>
      <c r="E29" s="18"/>
      <c r="F29" s="18"/>
      <c r="G29" s="18"/>
      <c r="H29" s="15"/>
      <c r="I29" s="15"/>
      <c r="J29" s="15"/>
    </row>
    <row r="30" spans="1:10" ht="13.50" thickBot="1" customHeight="1">
      <c r="A30" s="19"/>
      <c r="B30" s="19"/>
      <c r="C30" s="20" t="s">
        <v>60</v>
      </c>
      <c r="D30" s="19" t="s">
        <v>61</v>
      </c>
      <c r="E30" s="13">
        <v>2</v>
      </c>
      <c r="F30" s="13"/>
      <c r="G30" s="13"/>
      <c r="H30" s="14">
        <f ca="1">ROUND(SUM(INDIRECT(ADDRESS(ROW()+(-2), COLUMN()+(2), 1)),INDIRECT(ADDRESS(ROW()+(-8), COLUMN()+(2), 1)),INDIRECT(ADDRESS(ROW()+(-12), COLUMN()+(2), 1))), 2)</f>
        <v>23.62</v>
      </c>
      <c r="I30" s="14"/>
      <c r="J30" s="14">
        <f ca="1">ROUND(INDIRECT(ADDRESS(ROW()+(0), COLUMN()+(-5), 1))*INDIRECT(ADDRESS(ROW()+(0), COLUMN()+(-2), 1))/100, 2)</f>
        <v>0.47</v>
      </c>
    </row>
    <row r="31" spans="1:10" ht="13.50" thickBot="1" customHeight="1">
      <c r="A31" s="21" t="s">
        <v>62</v>
      </c>
      <c r="B31" s="21"/>
      <c r="C31" s="22"/>
      <c r="D31" s="23"/>
      <c r="E31" s="24" t="s">
        <v>63</v>
      </c>
      <c r="F31" s="24"/>
      <c r="G31" s="24"/>
      <c r="H31" s="25"/>
      <c r="I31" s="25"/>
      <c r="J31" s="26">
        <f ca="1">ROUND(SUM(INDIRECT(ADDRESS(ROW()+(-1), COLUMN()+(0), 1)),INDIRECT(ADDRESS(ROW()+(-3), COLUMN()+(0), 1)),INDIRECT(ADDRESS(ROW()+(-9), COLUMN()+(0), 1)),INDIRECT(ADDRESS(ROW()+(-13), COLUMN()+(0), 1))), 2)</f>
        <v>24.09</v>
      </c>
    </row>
    <row r="34" spans="1:10" ht="13.50" thickBot="1" customHeight="1">
      <c r="A34" s="27" t="s">
        <v>64</v>
      </c>
      <c r="B34" s="27"/>
      <c r="C34" s="27"/>
      <c r="D34" s="27"/>
      <c r="E34" s="27"/>
      <c r="F34" s="27" t="s">
        <v>65</v>
      </c>
      <c r="G34" s="27" t="s">
        <v>66</v>
      </c>
      <c r="H34" s="27"/>
      <c r="I34" s="27" t="s">
        <v>67</v>
      </c>
      <c r="J34" s="27"/>
    </row>
    <row r="35" spans="1:10" ht="13.50" thickBot="1" customHeight="1">
      <c r="A35" s="28" t="s">
        <v>68</v>
      </c>
      <c r="B35" s="28"/>
      <c r="C35" s="28"/>
      <c r="D35" s="28"/>
      <c r="E35" s="28"/>
      <c r="F35" s="29">
        <v>1.06202e+06</v>
      </c>
      <c r="G35" s="29">
        <v>1.06202e+06</v>
      </c>
      <c r="H35" s="29"/>
      <c r="I35" s="29" t="s">
        <v>69</v>
      </c>
      <c r="J35" s="29"/>
    </row>
    <row r="36" spans="1:10" ht="13.50" thickBot="1" customHeight="1">
      <c r="A36" s="30" t="s">
        <v>70</v>
      </c>
      <c r="B36" s="30"/>
      <c r="C36" s="30"/>
      <c r="D36" s="30"/>
      <c r="E36" s="30"/>
      <c r="F36" s="31"/>
      <c r="G36" s="31"/>
      <c r="H36" s="31"/>
      <c r="I36" s="31"/>
      <c r="J36" s="31"/>
    </row>
    <row r="37" spans="1:10" ht="13.50" thickBot="1" customHeight="1">
      <c r="A37" s="28" t="s">
        <v>71</v>
      </c>
      <c r="B37" s="28"/>
      <c r="C37" s="28"/>
      <c r="D37" s="28"/>
      <c r="E37" s="28"/>
      <c r="F37" s="29">
        <v>1.18202e+06</v>
      </c>
      <c r="G37" s="29">
        <v>1.18202e+06</v>
      </c>
      <c r="H37" s="29"/>
      <c r="I37" s="29" t="s">
        <v>72</v>
      </c>
      <c r="J37" s="29"/>
    </row>
    <row r="38" spans="1:10" ht="13.50" thickBot="1" customHeight="1">
      <c r="A38" s="30" t="s">
        <v>73</v>
      </c>
      <c r="B38" s="30"/>
      <c r="C38" s="30"/>
      <c r="D38" s="30"/>
      <c r="E38" s="30"/>
      <c r="F38" s="31"/>
      <c r="G38" s="31"/>
      <c r="H38" s="31"/>
      <c r="I38" s="31"/>
      <c r="J38" s="31"/>
    </row>
    <row r="39" spans="1:10" ht="13.50" thickBot="1" customHeight="1">
      <c r="A39" s="28" t="s">
        <v>74</v>
      </c>
      <c r="B39" s="28"/>
      <c r="C39" s="28"/>
      <c r="D39" s="28"/>
      <c r="E39" s="28"/>
      <c r="F39" s="29">
        <v>172012</v>
      </c>
      <c r="G39" s="29">
        <v>172013</v>
      </c>
      <c r="H39" s="29"/>
      <c r="I39" s="29" t="s">
        <v>75</v>
      </c>
      <c r="J39" s="29"/>
    </row>
    <row r="40" spans="1:10" ht="13.50" thickBot="1" customHeight="1">
      <c r="A40" s="30" t="s">
        <v>76</v>
      </c>
      <c r="B40" s="30"/>
      <c r="C40" s="30"/>
      <c r="D40" s="30"/>
      <c r="E40" s="30"/>
      <c r="F40" s="31"/>
      <c r="G40" s="31"/>
      <c r="H40" s="31"/>
      <c r="I40" s="31"/>
      <c r="J40" s="31"/>
    </row>
    <row r="43" spans="1:1" ht="33.75" thickBot="1" customHeight="1">
      <c r="A43" s="1" t="s">
        <v>77</v>
      </c>
      <c r="B43" s="1"/>
      <c r="C43" s="1"/>
      <c r="D43" s="1"/>
      <c r="E43" s="1"/>
      <c r="F43" s="1"/>
      <c r="G43" s="1"/>
      <c r="H43" s="1"/>
      <c r="I43" s="1"/>
      <c r="J43" s="1"/>
    </row>
    <row r="44" spans="1:1" ht="33.75" thickBot="1" customHeight="1">
      <c r="A44" s="1" t="s">
        <v>78</v>
      </c>
      <c r="B44" s="1"/>
      <c r="C44" s="1"/>
      <c r="D44" s="1"/>
      <c r="E44" s="1"/>
      <c r="F44" s="1"/>
      <c r="G44" s="1"/>
      <c r="H44" s="1"/>
      <c r="I44" s="1"/>
      <c r="J44" s="1"/>
    </row>
    <row r="45" spans="1:1" ht="33.75" thickBot="1" customHeight="1">
      <c r="A45" s="1" t="s">
        <v>79</v>
      </c>
      <c r="B45" s="1"/>
      <c r="C45" s="1"/>
      <c r="D45" s="1"/>
      <c r="E45" s="1"/>
      <c r="F45" s="1"/>
      <c r="G45" s="1"/>
      <c r="H45" s="1"/>
      <c r="I45" s="1"/>
      <c r="J45" s="1"/>
    </row>
  </sheetData>
  <mergeCells count="92">
    <mergeCell ref="A1:J1"/>
    <mergeCell ref="C3:J3"/>
    <mergeCell ref="A5:J5"/>
    <mergeCell ref="A8:B8"/>
    <mergeCell ref="E8:G8"/>
    <mergeCell ref="H8:I8"/>
    <mergeCell ref="A9:B9"/>
    <mergeCell ref="D9:G9"/>
    <mergeCell ref="H9:I9"/>
    <mergeCell ref="A10:B10"/>
    <mergeCell ref="E10:G10"/>
    <mergeCell ref="H10:I10"/>
    <mergeCell ref="A11:B11"/>
    <mergeCell ref="E11:G11"/>
    <mergeCell ref="H11:I11"/>
    <mergeCell ref="A12:B12"/>
    <mergeCell ref="E12:G12"/>
    <mergeCell ref="H12:I12"/>
    <mergeCell ref="A13:B13"/>
    <mergeCell ref="E13:G13"/>
    <mergeCell ref="H13:I13"/>
    <mergeCell ref="A14:B14"/>
    <mergeCell ref="E14:G14"/>
    <mergeCell ref="H14:I14"/>
    <mergeCell ref="A15:B15"/>
    <mergeCell ref="E15:G15"/>
    <mergeCell ref="H15:I15"/>
    <mergeCell ref="A16:B16"/>
    <mergeCell ref="E16:G16"/>
    <mergeCell ref="H16:I16"/>
    <mergeCell ref="A17:B17"/>
    <mergeCell ref="E17:G17"/>
    <mergeCell ref="H17:I17"/>
    <mergeCell ref="A18:B18"/>
    <mergeCell ref="E18:I18"/>
    <mergeCell ref="A19:B19"/>
    <mergeCell ref="D19:G19"/>
    <mergeCell ref="H19:I19"/>
    <mergeCell ref="A20:B20"/>
    <mergeCell ref="E20:G20"/>
    <mergeCell ref="H20:I20"/>
    <mergeCell ref="A21:B21"/>
    <mergeCell ref="E21:G21"/>
    <mergeCell ref="H21:I21"/>
    <mergeCell ref="A22:B22"/>
    <mergeCell ref="E22:I22"/>
    <mergeCell ref="A23:B23"/>
    <mergeCell ref="D23:G23"/>
    <mergeCell ref="H23:I23"/>
    <mergeCell ref="A24:B24"/>
    <mergeCell ref="E24:G24"/>
    <mergeCell ref="H24:I24"/>
    <mergeCell ref="A25:B25"/>
    <mergeCell ref="E25:G25"/>
    <mergeCell ref="H25:I25"/>
    <mergeCell ref="A26:B26"/>
    <mergeCell ref="E26:G26"/>
    <mergeCell ref="H26:I26"/>
    <mergeCell ref="A27:B27"/>
    <mergeCell ref="E27:G27"/>
    <mergeCell ref="H27:I27"/>
    <mergeCell ref="A28:B28"/>
    <mergeCell ref="E28:I28"/>
    <mergeCell ref="A29:B29"/>
    <mergeCell ref="D29:G29"/>
    <mergeCell ref="H29:I29"/>
    <mergeCell ref="A30:B30"/>
    <mergeCell ref="E30:G30"/>
    <mergeCell ref="H30:I30"/>
    <mergeCell ref="A31:D31"/>
    <mergeCell ref="E31:I31"/>
    <mergeCell ref="A34:E34"/>
    <mergeCell ref="G34:H34"/>
    <mergeCell ref="I34:J34"/>
    <mergeCell ref="A35:E35"/>
    <mergeCell ref="F35:F36"/>
    <mergeCell ref="G35:H36"/>
    <mergeCell ref="I35:J36"/>
    <mergeCell ref="A36:E36"/>
    <mergeCell ref="A37:E37"/>
    <mergeCell ref="F37:F38"/>
    <mergeCell ref="G37:H38"/>
    <mergeCell ref="I37:J38"/>
    <mergeCell ref="A38:E38"/>
    <mergeCell ref="A39:E39"/>
    <mergeCell ref="F39:F40"/>
    <mergeCell ref="G39:H40"/>
    <mergeCell ref="I39:J40"/>
    <mergeCell ref="A40:E40"/>
    <mergeCell ref="A43:J43"/>
    <mergeCell ref="A44:J44"/>
    <mergeCell ref="A45:J45"/>
  </mergeCells>
  <pageMargins left="0.147638" right="0.147638" top="0.206693" bottom="0.206693" header="0.0" footer="0.0"/>
  <pageSetup paperSize="9" orientation="portrait"/>
  <rowBreaks count="0" manualBreakCount="0">
    </rowBreaks>
</worksheet>
</file>