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<sst xmlns="http://schemas.openxmlformats.org/spreadsheetml/2006/main" count="50" uniqueCount="50">
  <si>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</si>
  <si>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FFR030</t>
  </si>
  <si>
    <t xml:space="preserve">m²</t>
  </si>
  <si>
    <t xml:space="preserve">Full interior de façana de dos fulls, de fàbrica de maó de formigó per a revestir.</t>
  </si>
  <si>
    <r>
      <rPr>
        <sz val="8.25"/>
        <color rgb="FF000000"/>
        <rFont val="Arial"/>
        <family val="2"/>
      </rPr>
      <t xml:space="preserve">Full interior de façana de dos fulls, de 12 cm d'espessor, de fàbrica de maó de formigó calat acústic, per revestir, 25x12x9,5 cm, amb junts horitzontals i verticals de 10 mm d'espessor, junt renfonsada, rebuda amb morter de ciment industrial, color gris, M-5, subministrat a granel. Llinda de fàbrica per a revestir sobre perfil laminat.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</si>
  <si>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</si>
  <si>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</si>
  <si>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</si>
  <si>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</si>
  <si>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</si>
  <si>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</si>
  <si>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</si>
  <si>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mt04lpw020a</t>
  </si>
  <si>
    <t xml:space="preserve">U</t>
  </si>
  <si>
    <t xml:space="preserve">Maó de formigó calat acústic, per revestir, 25x12x9,5 cm, amb un aïllament a soroll aeri de 50 dB(A).</t>
  </si>
  <si>
    <t xml:space="preserve">mt08aaa010a</t>
  </si>
  <si>
    <t xml:space="preserve">m³</t>
  </si>
  <si>
    <t xml:space="preserve">Aigua.</t>
  </si>
  <si>
    <t xml:space="preserve">mt09mif010cb</t>
  </si>
  <si>
    <t xml:space="preserve">t</t>
  </si>
  <si>
    <t xml:space="preserve">Morter industrial per a obra de paleta, de ciment, color gris, categoria M-5 (resistència a compressió 5 N/mm²), subministrat a granel, segons UNE-EN 998-2.</t>
  </si>
  <si>
    <t xml:space="preserve">Subtotal materials:</t>
  </si>
  <si>
    <t xml:space="preserve">Equip i maquinària</t>
  </si>
  <si>
    <t xml:space="preserve">mq06mms010</t>
  </si>
  <si>
    <t xml:space="preserve">h</t>
  </si>
  <si>
    <t xml:space="preserve">Mesclador continu amb sitja, per a morter industrial en sec, subministrat a granel.</t>
  </si>
  <si>
    <t xml:space="preserve">Subtotal equip i maquinària:</t>
  </si>
  <si>
    <t xml:space="preserve">Mà d'obra</t>
  </si>
  <si>
    <t xml:space="preserve">mo021</t>
  </si>
  <si>
    <t xml:space="preserve">h</t>
  </si>
  <si>
    <t xml:space="preserve">Oficial 1ª construcció en treballs de ram de paleta.</t>
  </si>
  <si>
    <t xml:space="preserve">mo114</t>
  </si>
  <si>
    <t xml:space="preserve">h</t>
  </si>
  <si>
    <t xml:space="preserve">Peó ordinari construcció en treballs de ram de paleta.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</si>
  <si>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</si>
  <si>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</si>
  <si>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</si>
  <si>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</si>
  <si>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3,50€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</si>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</sst>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10" customWidth="1"/>
    <col min="3" max="3" width="1.19" customWidth="1"/>
    <col min="4" max="4" width="5.44" customWidth="1"/>
    <col min="5" max="5" width="72.93" customWidth="1"/>
    <col min="6" max="6" width="1.87" customWidth="1"/>
    <col min="7" max="7" width="11.90" customWidth="1"/>
    <col min="8" max="8" width="1.19" customWidth="1"/>
    <col min="9" max="9" width="12.24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/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39</v>
      </c>
      <c r="G10" s="11"/>
      <c r="H10" s="11"/>
      <c r="I10" s="12">
        <v>0.25</v>
      </c>
      <c r="J10" s="12">
        <f ca="1">ROUND(INDIRECT(ADDRESS(ROW()+(0), COLUMN()+(-4), 1))*INDIRECT(ADDRESS(ROW()+(0), COLUMN()+(-1), 1)), 2)</f>
        <v>9.75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0.006</v>
      </c>
      <c r="G11" s="11"/>
      <c r="H11" s="11"/>
      <c r="I11" s="12">
        <v>1.5</v>
      </c>
      <c r="J11" s="12">
        <f ca="1">ROUND(INDIRECT(ADDRESS(ROW()+(0), COLUMN()+(-4), 1))*INDIRECT(ADDRESS(ROW()+(0), COLUMN()+(-1), 1)), 2)</f>
        <v>0.01</v>
      </c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0.034</v>
      </c>
      <c r="G12" s="13"/>
      <c r="H12" s="13"/>
      <c r="I12" s="14">
        <v>50.2</v>
      </c>
      <c r="J12" s="14">
        <f ca="1">ROUND(INDIRECT(ADDRESS(ROW()+(0), COLUMN()+(-4), 1))*INDIRECT(ADDRESS(ROW()+(0), COLUMN()+(-1), 1)), 2)</f>
        <v>1.71</v>
      </c>
    </row>
    <row r="13" spans="1:10" ht="13.50" thickBot="1" customHeight="1">
      <c r="A13" s="15"/>
      <c r="B13" s="15"/>
      <c r="C13" s="15"/>
      <c r="D13" s="15"/>
      <c r="E13" s="15"/>
      <c r="F13" s="9" t="s">
        <v>21</v>
      </c>
      <c r="G13" s="9"/>
      <c r="H13" s="9"/>
      <c r="I13" s="9"/>
      <c r="J13" s="17">
        <f ca="1">ROUND(SUM(INDIRECT(ADDRESS(ROW()+(-1), COLUMN()+(0), 1)),INDIRECT(ADDRESS(ROW()+(-2), COLUMN()+(0), 1)),INDIRECT(ADDRESS(ROW()+(-3), COLUMN()+(0), 1))), 2)</f>
        <v>11.47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0.128</v>
      </c>
      <c r="G15" s="13"/>
      <c r="H15" s="13"/>
      <c r="I15" s="14">
        <v>1.94</v>
      </c>
      <c r="J15" s="14">
        <f ca="1">ROUND(INDIRECT(ADDRESS(ROW()+(0), COLUMN()+(-4), 1))*INDIRECT(ADDRESS(ROW()+(0), COLUMN()+(-1), 1)), 2)</f>
        <v>0.25</v>
      </c>
    </row>
    <row r="16" spans="1:10" ht="13.50" thickBot="1" customHeight="1">
      <c r="A16" s="15"/>
      <c r="B16" s="15"/>
      <c r="C16" s="15"/>
      <c r="D16" s="15"/>
      <c r="E16" s="15"/>
      <c r="F16" s="9" t="s">
        <v>26</v>
      </c>
      <c r="G16" s="9"/>
      <c r="H16" s="9"/>
      <c r="I16" s="9"/>
      <c r="J16" s="17">
        <f ca="1">ROUND(SUM(INDIRECT(ADDRESS(ROW()+(-1), COLUMN()+(0), 1))), 2)</f>
        <v>0.25</v>
      </c>
    </row>
    <row r="17" spans="1:10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</row>
    <row r="18" spans="1:10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0.709</v>
      </c>
      <c r="G18" s="11"/>
      <c r="H18" s="11"/>
      <c r="I18" s="12">
        <v>28.42</v>
      </c>
      <c r="J18" s="12">
        <f ca="1">ROUND(INDIRECT(ADDRESS(ROW()+(0), COLUMN()+(-4), 1))*INDIRECT(ADDRESS(ROW()+(0), COLUMN()+(-1), 1)), 2)</f>
        <v>20.15</v>
      </c>
    </row>
    <row r="19" spans="1:10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0.444</v>
      </c>
      <c r="G19" s="13"/>
      <c r="H19" s="13"/>
      <c r="I19" s="14">
        <v>23.81</v>
      </c>
      <c r="J19" s="14">
        <f ca="1">ROUND(INDIRECT(ADDRESS(ROW()+(0), COLUMN()+(-4), 1))*INDIRECT(ADDRESS(ROW()+(0), COLUMN()+(-1), 1)), 2)</f>
        <v>10.57</v>
      </c>
    </row>
    <row r="20" spans="1:10" ht="13.50" thickBot="1" customHeight="1">
      <c r="A20" s="15"/>
      <c r="B20" s="15"/>
      <c r="C20" s="15"/>
      <c r="D20" s="15"/>
      <c r="E20" s="15"/>
      <c r="F20" s="9" t="s">
        <v>34</v>
      </c>
      <c r="G20" s="9"/>
      <c r="H20" s="9"/>
      <c r="I20" s="9"/>
      <c r="J20" s="17">
        <f ca="1">ROUND(SUM(INDIRECT(ADDRESS(ROW()+(-1), COLUMN()+(0), 1)),INDIRECT(ADDRESS(ROW()+(-2), COLUMN()+(0), 1))), 2)</f>
        <v>30.72</v>
      </c>
    </row>
    <row r="21" spans="1:10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8"/>
      <c r="H21" s="18"/>
      <c r="I21" s="15"/>
      <c r="J21" s="15"/>
    </row>
    <row r="22" spans="1:10" ht="13.50" thickBot="1" customHeight="1">
      <c r="A22" s="19"/>
      <c r="B22" s="19"/>
      <c r="C22" s="20" t="s">
        <v>36</v>
      </c>
      <c r="D22" s="20"/>
      <c r="E22" s="19" t="s">
        <v>37</v>
      </c>
      <c r="F22" s="13">
        <v>3</v>
      </c>
      <c r="G22" s="13"/>
      <c r="H22" s="13"/>
      <c r="I22" s="14">
        <f ca="1">ROUND(SUM(INDIRECT(ADDRESS(ROW()+(-2), COLUMN()+(1), 1)),INDIRECT(ADDRESS(ROW()+(-6), COLUMN()+(1), 1)),INDIRECT(ADDRESS(ROW()+(-9), COLUMN()+(1), 1))), 2)</f>
        <v>42.44</v>
      </c>
      <c r="J22" s="14">
        <f ca="1">ROUND(INDIRECT(ADDRESS(ROW()+(0), COLUMN()+(-4), 1))*INDIRECT(ADDRESS(ROW()+(0), COLUMN()+(-1), 1))/100, 2)</f>
        <v>1.27</v>
      </c>
    </row>
    <row r="23" spans="1:10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4"/>
      <c r="H23" s="24"/>
      <c r="I23" s="25"/>
      <c r="J23" s="26">
        <f ca="1">ROUND(SUM(INDIRECT(ADDRESS(ROW()+(-1), COLUMN()+(0), 1)),INDIRECT(ADDRESS(ROW()+(-3), COLUMN()+(0), 1)),INDIRECT(ADDRESS(ROW()+(-7), COLUMN()+(0), 1)),INDIRECT(ADDRESS(ROW()+(-10), COLUMN()+(0), 1))), 2)</f>
        <v>43.71</v>
      </c>
    </row>
    <row r="26" spans="1:10" ht="13.50" thickBot="1" customHeight="1">
      <c r="A26" s="27" t="s">
        <v>40</v>
      </c>
      <c r="B26" s="27"/>
      <c r="C26" s="27"/>
      <c r="D26" s="27"/>
      <c r="E26" s="27"/>
      <c r="F26" s="27"/>
      <c r="G26" s="27" t="s">
        <v>41</v>
      </c>
      <c r="H26" s="27" t="s">
        <v>42</v>
      </c>
      <c r="I26" s="27"/>
      <c r="J26" s="27" t="s">
        <v>43</v>
      </c>
    </row>
    <row r="27" spans="1:10" ht="13.50" thickBot="1" customHeight="1">
      <c r="A27" s="28" t="s">
        <v>44</v>
      </c>
      <c r="B27" s="28"/>
      <c r="C27" s="28"/>
      <c r="D27" s="28"/>
      <c r="E27" s="28"/>
      <c r="F27" s="28"/>
      <c r="G27" s="29">
        <v>1.18202e+006</v>
      </c>
      <c r="H27" s="29">
        <v>1.18202e+006</v>
      </c>
      <c r="I27" s="29"/>
      <c r="J27" s="29" t="s">
        <v>45</v>
      </c>
    </row>
    <row r="28" spans="1:10" ht="13.50" thickBot="1" customHeight="1">
      <c r="A28" s="30" t="s">
        <v>46</v>
      </c>
      <c r="B28" s="30"/>
      <c r="C28" s="30"/>
      <c r="D28" s="30"/>
      <c r="E28" s="30"/>
      <c r="F28" s="30"/>
      <c r="G28" s="31"/>
      <c r="H28" s="31"/>
      <c r="I28" s="31"/>
      <c r="J28" s="31"/>
    </row>
    <row r="31" spans="1:1" ht="33.75" thickBot="1" customHeight="1">
      <c r="A31" s="1" t="s">
        <v>47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48</v>
      </c>
      <c r="B32" s="1"/>
      <c r="C32" s="1"/>
      <c r="D32" s="1"/>
      <c r="E32" s="1"/>
      <c r="F32" s="1"/>
      <c r="G32" s="1"/>
      <c r="H32" s="1"/>
      <c r="I32" s="1"/>
      <c r="J32" s="1"/>
    </row>
    <row r="33" spans="1:1" ht="33.75" thickBot="1" customHeight="1">
      <c r="A33" s="1" t="s">
        <v>49</v>
      </c>
      <c r="B33" s="1"/>
      <c r="C33" s="1"/>
      <c r="D33" s="1"/>
      <c r="E33" s="1"/>
      <c r="F33" s="1"/>
      <c r="G33" s="1"/>
      <c r="H33" s="1"/>
      <c r="I33" s="1"/>
      <c r="J33" s="1"/>
    </row>
  </sheetData>
  <mergeCells count="61">
    <mergeCell ref="A1:J1"/>
    <mergeCell ref="B3:C3"/>
    <mergeCell ref="D3:J3"/>
    <mergeCell ref="A5:J5"/>
    <mergeCell ref="A8:B8"/>
    <mergeCell ref="C8:D8"/>
    <mergeCell ref="F8:H8"/>
    <mergeCell ref="A9:B9"/>
    <mergeCell ref="C9:D9"/>
    <mergeCell ref="E9:H9"/>
    <mergeCell ref="A10:B10"/>
    <mergeCell ref="C10:D10"/>
    <mergeCell ref="F10:H10"/>
    <mergeCell ref="A11:B11"/>
    <mergeCell ref="C11:D11"/>
    <mergeCell ref="F11:H11"/>
    <mergeCell ref="A12:B12"/>
    <mergeCell ref="C12:D12"/>
    <mergeCell ref="F12:H12"/>
    <mergeCell ref="A13:B13"/>
    <mergeCell ref="C13:D13"/>
    <mergeCell ref="F13:I13"/>
    <mergeCell ref="A14:B14"/>
    <mergeCell ref="C14:D14"/>
    <mergeCell ref="E14:H14"/>
    <mergeCell ref="A15:B15"/>
    <mergeCell ref="C15:D15"/>
    <mergeCell ref="F15:H15"/>
    <mergeCell ref="A16:B16"/>
    <mergeCell ref="C16:D16"/>
    <mergeCell ref="F16:I16"/>
    <mergeCell ref="A17:B17"/>
    <mergeCell ref="C17:D17"/>
    <mergeCell ref="E17:H17"/>
    <mergeCell ref="A18:B18"/>
    <mergeCell ref="C18:D18"/>
    <mergeCell ref="F18:H18"/>
    <mergeCell ref="A19:B19"/>
    <mergeCell ref="C19:D19"/>
    <mergeCell ref="F19:H19"/>
    <mergeCell ref="A20:B20"/>
    <mergeCell ref="C20:D20"/>
    <mergeCell ref="F20:I20"/>
    <mergeCell ref="A21:B21"/>
    <mergeCell ref="C21:D21"/>
    <mergeCell ref="E21:H21"/>
    <mergeCell ref="A22:B22"/>
    <mergeCell ref="C22:D22"/>
    <mergeCell ref="F22:H22"/>
    <mergeCell ref="A23:E23"/>
    <mergeCell ref="F23:I23"/>
    <mergeCell ref="A26:F26"/>
    <mergeCell ref="H26:I26"/>
    <mergeCell ref="A27:F27"/>
    <mergeCell ref="G27:G28"/>
    <mergeCell ref="H27:I28"/>
    <mergeCell ref="J27:J28"/>
    <mergeCell ref="A28:F28"/>
    <mergeCell ref="A31:J31"/>
    <mergeCell ref="A32:J32"/>
    <mergeCell ref="A33:J33"/>
  </mergeCells>
  <pageMargins left="0.147638" right="0.147638" top="0.206693" bottom="0.206693" header="0.0" footer="0.0"/>
  <pageSetup paperSize="9" orientation="portrait"/>
  <rowBreaks count="0" manualBreakCount="0">
    </rowBreaks>
</worksheet>
</file>