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<sst xmlns="http://schemas.openxmlformats.org/spreadsheetml/2006/main" count="88" uniqueCount="88">
  <si>
    <t xml:space="preserve"/>
  </si>
  <si>
    <t xml:space="preserve">FFX025</t>
  </si>
  <si>
    <t xml:space="preserve">m²</t>
  </si>
  <si>
    <t xml:space="preserve">Full exterior de façana de dos fulls, de fàbrica de bloc de formigó cara vista, amb càmera d'aire lleugerament ventilada.</t>
  </si>
  <si>
    <r>
      <rPr>
        <sz val="8.25"/>
        <color rgb="FF000000"/>
        <rFont val="Arial"/>
        <family val="2"/>
      </rPr>
      <t xml:space="preserve">Full exterior de façana de dos fulls, amb suport parcial sobre el forjat, de 15 cm d'espessor, de fàbrica de bloc CV de formigó, llis hidròfug, color gris, 40x20x15 cm, resistència normalitzada R10 (10 N/mm²), amb junts horitzontals i verticals de 10 mm d'espessor, junt renfonsada, rebuda amb morter de ciment industrial, color gris, M-5, subministrat a granel; amb cambra d'aire lleugerament ventilada, mitjançant la realització d'obertures de ventilació, amb un àrea efectiva de 10 cm² per cada m de façana (orificis, reixes o junts verticals desproveïdes de morter) per a ventilació de la cambra. Llinda de fàbrica armada de blocs en "U" de formigó, massissat de formigó de replè, HA-25/B/12/XC2, preparat en obra; muntatge i desmuntatge d'estintolament. Revestiment dels fronts de forjat i pilars amb plaquetes de formigó, col·locades amb morter d'alta adherència. El preu no inclou el drenatge. El preu no inclou les reixetes de ventilació.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</si>
  <si>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</si>
  <si>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</si>
  <si>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</si>
  <si>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</si>
  <si>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</si>
  <si>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</si>
  <si>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</si>
  <si>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mt03bhe010ace</t>
  </si>
  <si>
    <t xml:space="preserve">U</t>
  </si>
  <si>
    <t xml:space="preserve">Bloc CV de formigó, llis hidròfug, color gris, 40x20x15 cm, categoria II, resistència normalitzada R10 (10 N/mm²), densitat 1200 kg/m³; amb el preu incrementat el 20% en concepte de peces especials: cèrcols i medis. Segons UNE-EN 771-3.</t>
  </si>
  <si>
    <t xml:space="preserve">mt08aaa010a</t>
  </si>
  <si>
    <t xml:space="preserve">m³</t>
  </si>
  <si>
    <t xml:space="preserve">Aigua.</t>
  </si>
  <si>
    <t xml:space="preserve">mt09mif010cb</t>
  </si>
  <si>
    <t xml:space="preserve">t</t>
  </si>
  <si>
    <t xml:space="preserve">Morter industrial per a obra de paleta, de ciment, color gris, categoria M-5 (resistència a compressió 5 N/mm²), subministrat a granel, segons UNE-EN 998-2.</t>
  </si>
  <si>
    <t xml:space="preserve">mt08cem011a</t>
  </si>
  <si>
    <t xml:space="preserve">kg</t>
  </si>
  <si>
    <t xml:space="preserve">Ciment Pòrtland CEM II/B-L 32,5 R, color gris, en sacs, segons UNE-EN 197-1.</t>
  </si>
  <si>
    <t xml:space="preserve">mt01arg006</t>
  </si>
  <si>
    <t xml:space="preserve">t</t>
  </si>
  <si>
    <t xml:space="preserve">Sorra de cantera, per a formigó preparat en obra.</t>
  </si>
  <si>
    <t xml:space="preserve">mt01arg007b</t>
  </si>
  <si>
    <t xml:space="preserve">t</t>
  </si>
  <si>
    <t xml:space="preserve">Àrid gruixut homogeneïtzat, de mida màxima 12 mm.</t>
  </si>
  <si>
    <t xml:space="preserve">mt07aco010g</t>
  </si>
  <si>
    <t xml:space="preserve">kg</t>
  </si>
  <si>
    <t xml:space="preserve">Acer en barres corrugades, UNE-EN 10080 B 500 S, subministrat en obra en barres sense elaborar, de varis diàmetres.</t>
  </si>
  <si>
    <t xml:space="preserve">mt03bhe012aa</t>
  </si>
  <si>
    <t xml:space="preserve">U</t>
  </si>
  <si>
    <t xml:space="preserve">Plaqueta CV de formigó, llis, color gris, 40x20x4 cm.</t>
  </si>
  <si>
    <t xml:space="preserve">mt09moe020a</t>
  </si>
  <si>
    <t xml:space="preserve">kg</t>
  </si>
  <si>
    <t xml:space="preserve">Adhesiu cimentós millorat de lligants mixtos, C2 TE, per a la col·locació en capa gruixuda de peces ceràmiques en paraments verticals exteriors, segons UNE-EN 12004</t>
  </si>
  <si>
    <t xml:space="preserve">mt08adt010</t>
  </si>
  <si>
    <t xml:space="preserve">kg</t>
  </si>
  <si>
    <t xml:space="preserve">Additiu hidròfug per a impermeabilització de morters o formigons.</t>
  </si>
  <si>
    <t xml:space="preserve">mt50spa050m</t>
  </si>
  <si>
    <t xml:space="preserve">m³</t>
  </si>
  <si>
    <t xml:space="preserve">Tauló de fusta de pi, dimensions 20x7,2 cm.</t>
  </si>
  <si>
    <t xml:space="preserve">mt50spa101</t>
  </si>
  <si>
    <t xml:space="preserve">kg</t>
  </si>
  <si>
    <t xml:space="preserve">Claus d'acer.</t>
  </si>
  <si>
    <t xml:space="preserve">mt50spa081a</t>
  </si>
  <si>
    <t xml:space="preserve">U</t>
  </si>
  <si>
    <t xml:space="preserve">Puntal metàl·lic telescòpic, de fins a 3 m d'altura.</t>
  </si>
  <si>
    <t xml:space="preserve">Subtotal materials:</t>
  </si>
  <si>
    <t xml:space="preserve">Equip i maquinària</t>
  </si>
  <si>
    <t xml:space="preserve">mq06mms010</t>
  </si>
  <si>
    <t xml:space="preserve">h</t>
  </si>
  <si>
    <t xml:space="preserve">Mesclador continu amb sitja, per a morter industrial en sec, subministrat a granel.</t>
  </si>
  <si>
    <t xml:space="preserve">Subtotal equip i maquinària:</t>
  </si>
  <si>
    <t xml:space="preserve">Mà d'obra</t>
  </si>
  <si>
    <t xml:space="preserve">mo021</t>
  </si>
  <si>
    <t xml:space="preserve">h</t>
  </si>
  <si>
    <t xml:space="preserve">Oficial 1ª construcció en treballs de ram de paleta.</t>
  </si>
  <si>
    <t xml:space="preserve">mo114</t>
  </si>
  <si>
    <t xml:space="preserve">h</t>
  </si>
  <si>
    <t xml:space="preserve">Peó ordinari construcció en treballs de ram de paleta.</t>
  </si>
  <si>
    <t xml:space="preserve">Subtotal mà d'obra:</t>
  </si>
  <si>
    <t xml:space="preserve">Costos directes complementaris</t>
  </si>
  <si>
    <t xml:space="preserve">%</t>
  </si>
  <si>
    <t xml:space="preserve">Costos directes complementaris</t>
  </si>
  <si>
    <t xml:space="preserve">Cost de manteniment decennal: 2,18€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</si>
  <si>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</si>
  <si>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</si>
  <si>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</si>
  <si>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</si>
  <si>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</si>
  <si>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771-3:2011+A1:2015</t>
  </si>
  <si>
    <t xml:space="preserve">2+/4</t>
  </si>
  <si>
    <t xml:space="preserve">Especificaciones de piezas para fábrica de albañilería. Parte 3: Bloques de hormigón (áridos densos y ligeros).</t>
  </si>
  <si>
    <t xml:space="preserve">EN  998-2:2016</t>
  </si>
  <si>
    <t xml:space="preserve">2+/4</t>
  </si>
  <si>
    <t xml:space="preserve">Especificaciones de los morteros para albañilería. Parte 2: Morteros para albañilería</t>
  </si>
  <si>
    <t xml:space="preserve">EN  197-1:2011</t>
  </si>
  <si>
    <t xml:space="preserve">1+</t>
  </si>
  <si>
    <t xml:space="preserve">Cemento. Parte 1: Composición, especificaciones y criterios de conformidad de los cementos comunes.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</si>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</sst>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14" customWidth="1"/>
    <col min="4" max="4" width="71.23" customWidth="1"/>
    <col min="5" max="5" width="2.04" customWidth="1"/>
    <col min="6" max="6" width="12.41"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t="s">
        <v>6</v>
      </c>
      <c r="D8" s="6" t="s">
        <v>7</v>
      </c>
      <c r="E8" s="7" t="s">
        <v>8</v>
      </c>
      <c r="F8" s="7"/>
      <c r="G8" s="7" t="s">
        <v>9</v>
      </c>
      <c r="H8" s="7" t="s">
        <v>10</v>
      </c>
    </row>
    <row r="9" spans="1:8" ht="13.50" thickBot="1" customHeight="1">
      <c r="A9" s="8">
        <v>1</v>
      </c>
      <c r="B9" s="8"/>
      <c r="C9" s="8"/>
      <c r="D9" s="9" t="s">
        <v>11</v>
      </c>
      <c r="E9" s="9"/>
      <c r="F9" s="9"/>
      <c r="G9" s="8"/>
      <c r="H9" s="8"/>
    </row>
    <row r="10" spans="1:8" ht="34.50" thickBot="1" customHeight="1">
      <c r="A10" s="1" t="s">
        <v>12</v>
      </c>
      <c r="B10" s="1"/>
      <c r="C10" s="10" t="s">
        <v>13</v>
      </c>
      <c r="D10" s="1" t="s">
        <v>14</v>
      </c>
      <c r="E10" s="11">
        <v>13</v>
      </c>
      <c r="F10" s="11"/>
      <c r="G10" s="12">
        <v>0.92</v>
      </c>
      <c r="H10" s="12">
        <f ca="1">ROUND(INDIRECT(ADDRESS(ROW()+(0), COLUMN()+(-3), 1))*INDIRECT(ADDRESS(ROW()+(0), COLUMN()+(-1), 1)), 2)</f>
        <v>11.96</v>
      </c>
    </row>
    <row r="11" spans="1:8" ht="13.50" thickBot="1" customHeight="1">
      <c r="A11" s="1" t="s">
        <v>15</v>
      </c>
      <c r="B11" s="1"/>
      <c r="C11" s="10" t="s">
        <v>16</v>
      </c>
      <c r="D11" s="1" t="s">
        <v>17</v>
      </c>
      <c r="E11" s="11">
        <v>0.01</v>
      </c>
      <c r="F11" s="11"/>
      <c r="G11" s="12">
        <v>1.5</v>
      </c>
      <c r="H11" s="12">
        <f ca="1">ROUND(INDIRECT(ADDRESS(ROW()+(0), COLUMN()+(-3), 1))*INDIRECT(ADDRESS(ROW()+(0), COLUMN()+(-1), 1)), 2)</f>
        <v>0.02</v>
      </c>
    </row>
    <row r="12" spans="1:8" ht="24.00" thickBot="1" customHeight="1">
      <c r="A12" s="1" t="s">
        <v>18</v>
      </c>
      <c r="B12" s="1"/>
      <c r="C12" s="10" t="s">
        <v>19</v>
      </c>
      <c r="D12" s="1" t="s">
        <v>20</v>
      </c>
      <c r="E12" s="11">
        <v>0.021</v>
      </c>
      <c r="F12" s="11"/>
      <c r="G12" s="12">
        <v>50.2</v>
      </c>
      <c r="H12" s="12">
        <f ca="1">ROUND(INDIRECT(ADDRESS(ROW()+(0), COLUMN()+(-3), 1))*INDIRECT(ADDRESS(ROW()+(0), COLUMN()+(-1), 1)), 2)</f>
        <v>1.05</v>
      </c>
    </row>
    <row r="13" spans="1:8" ht="13.50" thickBot="1" customHeight="1">
      <c r="A13" s="1" t="s">
        <v>21</v>
      </c>
      <c r="B13" s="1"/>
      <c r="C13" s="10" t="s">
        <v>22</v>
      </c>
      <c r="D13" s="1" t="s">
        <v>23</v>
      </c>
      <c r="E13" s="11">
        <v>2.774</v>
      </c>
      <c r="F13" s="11"/>
      <c r="G13" s="12">
        <v>0.1</v>
      </c>
      <c r="H13" s="12">
        <f ca="1">ROUND(INDIRECT(ADDRESS(ROW()+(0), COLUMN()+(-3), 1))*INDIRECT(ADDRESS(ROW()+(0), COLUMN()+(-1), 1)), 2)</f>
        <v>0.28</v>
      </c>
    </row>
    <row r="14" spans="1:8" ht="13.50" thickBot="1" customHeight="1">
      <c r="A14" s="1" t="s">
        <v>24</v>
      </c>
      <c r="B14" s="1"/>
      <c r="C14" s="10" t="s">
        <v>25</v>
      </c>
      <c r="D14" s="1" t="s">
        <v>26</v>
      </c>
      <c r="E14" s="11">
        <v>0.004</v>
      </c>
      <c r="F14" s="11"/>
      <c r="G14" s="12">
        <v>17.5</v>
      </c>
      <c r="H14" s="12">
        <f ca="1">ROUND(INDIRECT(ADDRESS(ROW()+(0), COLUMN()+(-3), 1))*INDIRECT(ADDRESS(ROW()+(0), COLUMN()+(-1), 1)), 2)</f>
        <v>0.07</v>
      </c>
    </row>
    <row r="15" spans="1:8" ht="13.50" thickBot="1" customHeight="1">
      <c r="A15" s="1" t="s">
        <v>27</v>
      </c>
      <c r="B15" s="1"/>
      <c r="C15" s="10" t="s">
        <v>28</v>
      </c>
      <c r="D15" s="1" t="s">
        <v>29</v>
      </c>
      <c r="E15" s="11">
        <v>0.007</v>
      </c>
      <c r="F15" s="11"/>
      <c r="G15" s="12">
        <v>16.64</v>
      </c>
      <c r="H15" s="12">
        <f ca="1">ROUND(INDIRECT(ADDRESS(ROW()+(0), COLUMN()+(-3), 1))*INDIRECT(ADDRESS(ROW()+(0), COLUMN()+(-1), 1)), 2)</f>
        <v>0.12</v>
      </c>
    </row>
    <row r="16" spans="1:8" ht="24.00" thickBot="1" customHeight="1">
      <c r="A16" s="1" t="s">
        <v>30</v>
      </c>
      <c r="B16" s="1"/>
      <c r="C16" s="10" t="s">
        <v>31</v>
      </c>
      <c r="D16" s="1" t="s">
        <v>32</v>
      </c>
      <c r="E16" s="11">
        <v>0.9</v>
      </c>
      <c r="F16" s="11"/>
      <c r="G16" s="12">
        <v>1.22</v>
      </c>
      <c r="H16" s="12">
        <f ca="1">ROUND(INDIRECT(ADDRESS(ROW()+(0), COLUMN()+(-3), 1))*INDIRECT(ADDRESS(ROW()+(0), COLUMN()+(-1), 1)), 2)</f>
        <v>1.1</v>
      </c>
    </row>
    <row r="17" spans="1:8" ht="13.50" thickBot="1" customHeight="1">
      <c r="A17" s="1" t="s">
        <v>33</v>
      </c>
      <c r="B17" s="1"/>
      <c r="C17" s="10" t="s">
        <v>34</v>
      </c>
      <c r="D17" s="1" t="s">
        <v>35</v>
      </c>
      <c r="E17" s="11">
        <v>2</v>
      </c>
      <c r="F17" s="11"/>
      <c r="G17" s="12">
        <v>0.47</v>
      </c>
      <c r="H17" s="12">
        <f ca="1">ROUND(INDIRECT(ADDRESS(ROW()+(0), COLUMN()+(-3), 1))*INDIRECT(ADDRESS(ROW()+(0), COLUMN()+(-1), 1)), 2)</f>
        <v>0.94</v>
      </c>
    </row>
    <row r="18" spans="1:8" ht="34.50" thickBot="1" customHeight="1">
      <c r="A18" s="1" t="s">
        <v>36</v>
      </c>
      <c r="B18" s="1"/>
      <c r="C18" s="10" t="s">
        <v>37</v>
      </c>
      <c r="D18" s="1" t="s">
        <v>38</v>
      </c>
      <c r="E18" s="11">
        <v>0.729</v>
      </c>
      <c r="F18" s="11"/>
      <c r="G18" s="12">
        <v>0.53</v>
      </c>
      <c r="H18" s="12">
        <f ca="1">ROUND(INDIRECT(ADDRESS(ROW()+(0), COLUMN()+(-3), 1))*INDIRECT(ADDRESS(ROW()+(0), COLUMN()+(-1), 1)), 2)</f>
        <v>0.39</v>
      </c>
    </row>
    <row r="19" spans="1:8" ht="13.50" thickBot="1" customHeight="1">
      <c r="A19" s="1" t="s">
        <v>39</v>
      </c>
      <c r="B19" s="1"/>
      <c r="C19" s="10" t="s">
        <v>40</v>
      </c>
      <c r="D19" s="1" t="s">
        <v>41</v>
      </c>
      <c r="E19" s="11">
        <v>0.034</v>
      </c>
      <c r="F19" s="11"/>
      <c r="G19" s="12">
        <v>1.2</v>
      </c>
      <c r="H19" s="12">
        <f ca="1">ROUND(INDIRECT(ADDRESS(ROW()+(0), COLUMN()+(-3), 1))*INDIRECT(ADDRESS(ROW()+(0), COLUMN()+(-1), 1)), 2)</f>
        <v>0.04</v>
      </c>
    </row>
    <row r="20" spans="1:8" ht="13.50" thickBot="1" customHeight="1">
      <c r="A20" s="1" t="s">
        <v>42</v>
      </c>
      <c r="B20" s="1"/>
      <c r="C20" s="10" t="s">
        <v>43</v>
      </c>
      <c r="D20" s="1" t="s">
        <v>44</v>
      </c>
      <c r="E20" s="11">
        <v>0.001</v>
      </c>
      <c r="F20" s="11"/>
      <c r="G20" s="12">
        <v>439.2</v>
      </c>
      <c r="H20" s="12">
        <f ca="1">ROUND(INDIRECT(ADDRESS(ROW()+(0), COLUMN()+(-3), 1))*INDIRECT(ADDRESS(ROW()+(0), COLUMN()+(-1), 1)), 2)</f>
        <v>0.44</v>
      </c>
    </row>
    <row r="21" spans="1:8" ht="13.50" thickBot="1" customHeight="1">
      <c r="A21" s="1" t="s">
        <v>45</v>
      </c>
      <c r="B21" s="1"/>
      <c r="C21" s="10" t="s">
        <v>46</v>
      </c>
      <c r="D21" s="1" t="s">
        <v>47</v>
      </c>
      <c r="E21" s="11">
        <v>0.011</v>
      </c>
      <c r="F21" s="11"/>
      <c r="G21" s="12">
        <v>1.87</v>
      </c>
      <c r="H21" s="12">
        <f ca="1">ROUND(INDIRECT(ADDRESS(ROW()+(0), COLUMN()+(-3), 1))*INDIRECT(ADDRESS(ROW()+(0), COLUMN()+(-1), 1)), 2)</f>
        <v>0.02</v>
      </c>
    </row>
    <row r="22" spans="1:8" ht="13.50" thickBot="1" customHeight="1">
      <c r="A22" s="1" t="s">
        <v>48</v>
      </c>
      <c r="B22" s="1"/>
      <c r="C22" s="10" t="s">
        <v>49</v>
      </c>
      <c r="D22" s="1" t="s">
        <v>50</v>
      </c>
      <c r="E22" s="13">
        <v>0.003</v>
      </c>
      <c r="F22" s="13"/>
      <c r="G22" s="14">
        <v>19.25</v>
      </c>
      <c r="H22" s="14">
        <f ca="1">ROUND(INDIRECT(ADDRESS(ROW()+(0), COLUMN()+(-3), 1))*INDIRECT(ADDRESS(ROW()+(0), COLUMN()+(-1), 1)), 2)</f>
        <v>0.06</v>
      </c>
    </row>
    <row r="23" spans="1:8" ht="13.50" thickBot="1" customHeight="1">
      <c r="A23" s="15"/>
      <c r="B23" s="15"/>
      <c r="C23" s="15"/>
      <c r="D23" s="15"/>
      <c r="E23" s="9" t="s">
        <v>51</v>
      </c>
      <c r="F23" s="9"/>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16.49</v>
      </c>
    </row>
    <row r="24" spans="1:8" ht="13.50" thickBot="1" customHeight="1">
      <c r="A24" s="15">
        <v>2</v>
      </c>
      <c r="B24" s="15"/>
      <c r="C24" s="15"/>
      <c r="D24" s="18" t="s">
        <v>52</v>
      </c>
      <c r="E24" s="18"/>
      <c r="F24" s="18"/>
      <c r="G24" s="15"/>
      <c r="H24" s="15"/>
    </row>
    <row r="25" spans="1:8" ht="13.50" thickBot="1" customHeight="1">
      <c r="A25" s="1" t="s">
        <v>53</v>
      </c>
      <c r="B25" s="1"/>
      <c r="C25" s="10" t="s">
        <v>54</v>
      </c>
      <c r="D25" s="1" t="s">
        <v>55</v>
      </c>
      <c r="E25" s="13">
        <v>0.079</v>
      </c>
      <c r="F25" s="13"/>
      <c r="G25" s="14">
        <v>1.94</v>
      </c>
      <c r="H25" s="14">
        <f ca="1">ROUND(INDIRECT(ADDRESS(ROW()+(0), COLUMN()+(-3), 1))*INDIRECT(ADDRESS(ROW()+(0), COLUMN()+(-1), 1)), 2)</f>
        <v>0.15</v>
      </c>
    </row>
    <row r="26" spans="1:8" ht="13.50" thickBot="1" customHeight="1">
      <c r="A26" s="15"/>
      <c r="B26" s="15"/>
      <c r="C26" s="15"/>
      <c r="D26" s="15"/>
      <c r="E26" s="9" t="s">
        <v>56</v>
      </c>
      <c r="F26" s="9"/>
      <c r="G26" s="9"/>
      <c r="H26" s="17">
        <f ca="1">ROUND(SUM(INDIRECT(ADDRESS(ROW()+(-1), COLUMN()+(0), 1))), 2)</f>
        <v>0.15</v>
      </c>
    </row>
    <row r="27" spans="1:8" ht="13.50" thickBot="1" customHeight="1">
      <c r="A27" s="15">
        <v>3</v>
      </c>
      <c r="B27" s="15"/>
      <c r="C27" s="15"/>
      <c r="D27" s="18" t="s">
        <v>57</v>
      </c>
      <c r="E27" s="18"/>
      <c r="F27" s="18"/>
      <c r="G27" s="15"/>
      <c r="H27" s="15"/>
    </row>
    <row r="28" spans="1:8" ht="13.50" thickBot="1" customHeight="1">
      <c r="A28" s="1" t="s">
        <v>58</v>
      </c>
      <c r="B28" s="1"/>
      <c r="C28" s="10" t="s">
        <v>59</v>
      </c>
      <c r="D28" s="1" t="s">
        <v>60</v>
      </c>
      <c r="E28" s="11">
        <v>0.847</v>
      </c>
      <c r="F28" s="11"/>
      <c r="G28" s="12">
        <v>28.42</v>
      </c>
      <c r="H28" s="12">
        <f ca="1">ROUND(INDIRECT(ADDRESS(ROW()+(0), COLUMN()+(-3), 1))*INDIRECT(ADDRESS(ROW()+(0), COLUMN()+(-1), 1)), 2)</f>
        <v>24.07</v>
      </c>
    </row>
    <row r="29" spans="1:8" ht="13.50" thickBot="1" customHeight="1">
      <c r="A29" s="1" t="s">
        <v>61</v>
      </c>
      <c r="B29" s="1"/>
      <c r="C29" s="10" t="s">
        <v>62</v>
      </c>
      <c r="D29" s="1" t="s">
        <v>63</v>
      </c>
      <c r="E29" s="13">
        <v>0.517</v>
      </c>
      <c r="F29" s="13"/>
      <c r="G29" s="14">
        <v>23.81</v>
      </c>
      <c r="H29" s="14">
        <f ca="1">ROUND(INDIRECT(ADDRESS(ROW()+(0), COLUMN()+(-3), 1))*INDIRECT(ADDRESS(ROW()+(0), COLUMN()+(-1), 1)), 2)</f>
        <v>12.31</v>
      </c>
    </row>
    <row r="30" spans="1:8" ht="13.50" thickBot="1" customHeight="1">
      <c r="A30" s="15"/>
      <c r="B30" s="15"/>
      <c r="C30" s="15"/>
      <c r="D30" s="15"/>
      <c r="E30" s="9" t="s">
        <v>64</v>
      </c>
      <c r="F30" s="9"/>
      <c r="G30" s="9"/>
      <c r="H30" s="17">
        <f ca="1">ROUND(SUM(INDIRECT(ADDRESS(ROW()+(-1), COLUMN()+(0), 1)),INDIRECT(ADDRESS(ROW()+(-2), COLUMN()+(0), 1))), 2)</f>
        <v>36.38</v>
      </c>
    </row>
    <row r="31" spans="1:8" ht="13.50" thickBot="1" customHeight="1">
      <c r="A31" s="15">
        <v>4</v>
      </c>
      <c r="B31" s="15"/>
      <c r="C31" s="15"/>
      <c r="D31" s="18" t="s">
        <v>65</v>
      </c>
      <c r="E31" s="18"/>
      <c r="F31" s="18"/>
      <c r="G31" s="15"/>
      <c r="H31" s="15"/>
    </row>
    <row r="32" spans="1:8" ht="13.50" thickBot="1" customHeight="1">
      <c r="A32" s="19"/>
      <c r="B32" s="19"/>
      <c r="C32" s="20" t="s">
        <v>66</v>
      </c>
      <c r="D32" s="19" t="s">
        <v>67</v>
      </c>
      <c r="E32" s="13">
        <v>3</v>
      </c>
      <c r="F32" s="13"/>
      <c r="G32" s="14">
        <f ca="1">ROUND(SUM(INDIRECT(ADDRESS(ROW()+(-2), COLUMN()+(1), 1)),INDIRECT(ADDRESS(ROW()+(-6), COLUMN()+(1), 1)),INDIRECT(ADDRESS(ROW()+(-9), COLUMN()+(1), 1))), 2)</f>
        <v>53.02</v>
      </c>
      <c r="H32" s="14">
        <f ca="1">ROUND(INDIRECT(ADDRESS(ROW()+(0), COLUMN()+(-3), 1))*INDIRECT(ADDRESS(ROW()+(0), COLUMN()+(-1), 1))/100, 2)</f>
        <v>1.59</v>
      </c>
    </row>
    <row r="33" spans="1:8" ht="13.50" thickBot="1" customHeight="1">
      <c r="A33" s="21" t="s">
        <v>68</v>
      </c>
      <c r="B33" s="21"/>
      <c r="C33" s="22"/>
      <c r="D33" s="23"/>
      <c r="E33" s="24" t="s">
        <v>69</v>
      </c>
      <c r="F33" s="24"/>
      <c r="G33" s="25"/>
      <c r="H33" s="26">
        <f ca="1">ROUND(SUM(INDIRECT(ADDRESS(ROW()+(-1), COLUMN()+(0), 1)),INDIRECT(ADDRESS(ROW()+(-3), COLUMN()+(0), 1)),INDIRECT(ADDRESS(ROW()+(-7), COLUMN()+(0), 1)),INDIRECT(ADDRESS(ROW()+(-10), COLUMN()+(0), 1))), 2)</f>
        <v>54.61</v>
      </c>
    </row>
    <row r="36" spans="1:8" ht="13.50" thickBot="1" customHeight="1">
      <c r="A36" s="27" t="s">
        <v>70</v>
      </c>
      <c r="B36" s="27"/>
      <c r="C36" s="27"/>
      <c r="D36" s="27"/>
      <c r="E36" s="27"/>
      <c r="F36" s="27" t="s">
        <v>71</v>
      </c>
      <c r="G36" s="27" t="s">
        <v>72</v>
      </c>
      <c r="H36" s="27" t="s">
        <v>73</v>
      </c>
    </row>
    <row r="37" spans="1:8" ht="13.50" thickBot="1" customHeight="1">
      <c r="A37" s="28" t="s">
        <v>74</v>
      </c>
      <c r="B37" s="28"/>
      <c r="C37" s="28"/>
      <c r="D37" s="28"/>
      <c r="E37" s="28"/>
      <c r="F37" s="29">
        <v>1.06202e+006</v>
      </c>
      <c r="G37" s="29">
        <v>1.06202e+006</v>
      </c>
      <c r="H37" s="29" t="s">
        <v>75</v>
      </c>
    </row>
    <row r="38" spans="1:8" ht="13.50" thickBot="1" customHeight="1">
      <c r="A38" s="30" t="s">
        <v>76</v>
      </c>
      <c r="B38" s="30"/>
      <c r="C38" s="30"/>
      <c r="D38" s="30"/>
      <c r="E38" s="30"/>
      <c r="F38" s="31"/>
      <c r="G38" s="31"/>
      <c r="H38" s="31"/>
    </row>
    <row r="39" spans="1:8" ht="13.50" thickBot="1" customHeight="1">
      <c r="A39" s="28" t="s">
        <v>77</v>
      </c>
      <c r="B39" s="28"/>
      <c r="C39" s="28"/>
      <c r="D39" s="28"/>
      <c r="E39" s="28"/>
      <c r="F39" s="29">
        <v>1.18202e+006</v>
      </c>
      <c r="G39" s="29">
        <v>1.18202e+006</v>
      </c>
      <c r="H39" s="29" t="s">
        <v>78</v>
      </c>
    </row>
    <row r="40" spans="1:8" ht="13.50" thickBot="1" customHeight="1">
      <c r="A40" s="30" t="s">
        <v>79</v>
      </c>
      <c r="B40" s="30"/>
      <c r="C40" s="30"/>
      <c r="D40" s="30"/>
      <c r="E40" s="30"/>
      <c r="F40" s="31"/>
      <c r="G40" s="31"/>
      <c r="H40" s="31"/>
    </row>
    <row r="41" spans="1:8" ht="13.50" thickBot="1" customHeight="1">
      <c r="A41" s="28" t="s">
        <v>80</v>
      </c>
      <c r="B41" s="28"/>
      <c r="C41" s="28"/>
      <c r="D41" s="28"/>
      <c r="E41" s="28"/>
      <c r="F41" s="29">
        <v>172012</v>
      </c>
      <c r="G41" s="29">
        <v>172013</v>
      </c>
      <c r="H41" s="29" t="s">
        <v>81</v>
      </c>
    </row>
    <row r="42" spans="1:8" ht="13.50" thickBot="1" customHeight="1">
      <c r="A42" s="30" t="s">
        <v>82</v>
      </c>
      <c r="B42" s="30"/>
      <c r="C42" s="30"/>
      <c r="D42" s="30"/>
      <c r="E42" s="30"/>
      <c r="F42" s="31"/>
      <c r="G42" s="31"/>
      <c r="H42" s="31"/>
    </row>
    <row r="43" spans="1:8" ht="13.50" thickBot="1" customHeight="1">
      <c r="A43" s="28" t="s">
        <v>83</v>
      </c>
      <c r="B43" s="28"/>
      <c r="C43" s="28"/>
      <c r="D43" s="28"/>
      <c r="E43" s="28"/>
      <c r="F43" s="29">
        <v>142013</v>
      </c>
      <c r="G43" s="29">
        <v>172013</v>
      </c>
      <c r="H43" s="29">
        <v>3</v>
      </c>
    </row>
    <row r="44" spans="1:8" ht="13.50" thickBot="1" customHeight="1">
      <c r="A44" s="30" t="s">
        <v>84</v>
      </c>
      <c r="B44" s="30"/>
      <c r="C44" s="30"/>
      <c r="D44" s="30"/>
      <c r="E44" s="30"/>
      <c r="F44" s="31"/>
      <c r="G44" s="31"/>
      <c r="H44" s="31"/>
    </row>
    <row r="47" spans="1:1" ht="33.75" thickBot="1" customHeight="1">
      <c r="A47" s="1" t="s">
        <v>85</v>
      </c>
      <c r="B47" s="1"/>
      <c r="C47" s="1"/>
      <c r="D47" s="1"/>
      <c r="E47" s="1"/>
      <c r="F47" s="1"/>
      <c r="G47" s="1"/>
      <c r="H47" s="1"/>
    </row>
    <row r="48" spans="1:1" ht="33.75" thickBot="1" customHeight="1">
      <c r="A48" s="1" t="s">
        <v>86</v>
      </c>
      <c r="B48" s="1"/>
      <c r="C48" s="1"/>
      <c r="D48" s="1"/>
      <c r="E48" s="1"/>
      <c r="F48" s="1"/>
      <c r="G48" s="1"/>
      <c r="H48" s="1"/>
    </row>
    <row r="49" spans="1:1" ht="33.75" thickBot="1" customHeight="1">
      <c r="A49" s="1" t="s">
        <v>87</v>
      </c>
      <c r="B49" s="1"/>
      <c r="C49" s="1"/>
      <c r="D49" s="1"/>
      <c r="E49" s="1"/>
      <c r="F49" s="1"/>
      <c r="G49" s="1"/>
      <c r="H49" s="1"/>
    </row>
  </sheetData>
  <mergeCells count="79">
    <mergeCell ref="A1:H1"/>
    <mergeCell ref="C3:H3"/>
    <mergeCell ref="A5:H5"/>
    <mergeCell ref="A8:B8"/>
    <mergeCell ref="E8:F8"/>
    <mergeCell ref="A9:B9"/>
    <mergeCell ref="D9:F9"/>
    <mergeCell ref="A10:B10"/>
    <mergeCell ref="E10:F10"/>
    <mergeCell ref="A11:B11"/>
    <mergeCell ref="E11:F11"/>
    <mergeCell ref="A12:B12"/>
    <mergeCell ref="E12:F12"/>
    <mergeCell ref="A13:B13"/>
    <mergeCell ref="E13:F13"/>
    <mergeCell ref="A14:B14"/>
    <mergeCell ref="E14:F14"/>
    <mergeCell ref="A15:B15"/>
    <mergeCell ref="E15:F15"/>
    <mergeCell ref="A16:B16"/>
    <mergeCell ref="E16:F16"/>
    <mergeCell ref="A17:B17"/>
    <mergeCell ref="E17:F17"/>
    <mergeCell ref="A18:B18"/>
    <mergeCell ref="E18:F18"/>
    <mergeCell ref="A19:B19"/>
    <mergeCell ref="E19:F19"/>
    <mergeCell ref="A20:B20"/>
    <mergeCell ref="E20:F20"/>
    <mergeCell ref="A21:B21"/>
    <mergeCell ref="E21:F21"/>
    <mergeCell ref="A22:B22"/>
    <mergeCell ref="E22:F22"/>
    <mergeCell ref="A23:B23"/>
    <mergeCell ref="E23:G23"/>
    <mergeCell ref="A24:B24"/>
    <mergeCell ref="D24:F24"/>
    <mergeCell ref="A25:B25"/>
    <mergeCell ref="E25:F25"/>
    <mergeCell ref="A26:B26"/>
    <mergeCell ref="E26:G26"/>
    <mergeCell ref="A27:B27"/>
    <mergeCell ref="D27:F27"/>
    <mergeCell ref="A28:B28"/>
    <mergeCell ref="E28:F28"/>
    <mergeCell ref="A29:B29"/>
    <mergeCell ref="E29:F29"/>
    <mergeCell ref="A30:B30"/>
    <mergeCell ref="E30:G30"/>
    <mergeCell ref="A31:B31"/>
    <mergeCell ref="D31:F31"/>
    <mergeCell ref="A32:B32"/>
    <mergeCell ref="E32:F32"/>
    <mergeCell ref="A33:D33"/>
    <mergeCell ref="E33:G33"/>
    <mergeCell ref="A36:E36"/>
    <mergeCell ref="A37:E37"/>
    <mergeCell ref="F37:F38"/>
    <mergeCell ref="G37:G38"/>
    <mergeCell ref="H37:H38"/>
    <mergeCell ref="A38:E38"/>
    <mergeCell ref="A39:E39"/>
    <mergeCell ref="F39:F40"/>
    <mergeCell ref="G39:G40"/>
    <mergeCell ref="H39:H40"/>
    <mergeCell ref="A40:E40"/>
    <mergeCell ref="A41:E41"/>
    <mergeCell ref="F41:F42"/>
    <mergeCell ref="G41:G42"/>
    <mergeCell ref="H41:H42"/>
    <mergeCell ref="A42:E42"/>
    <mergeCell ref="A43:E43"/>
    <mergeCell ref="F43:F44"/>
    <mergeCell ref="G43:G44"/>
    <mergeCell ref="H43:H44"/>
    <mergeCell ref="A44:E44"/>
    <mergeCell ref="A47:H47"/>
    <mergeCell ref="A48:H48"/>
    <mergeCell ref="A49:H49"/>
  </mergeCells>
  <pageMargins left="0.147638" right="0.147638" top="0.206693" bottom="0.206693" header="0.0" footer="0.0"/>
  <pageSetup paperSize="9" orientation="portrait"/>
  <rowBreaks count="0" manualBreakCount="0">
    </rowBreaks>
</worksheet>
</file>