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<sst xmlns="http://schemas.openxmlformats.org/spreadsheetml/2006/main" count="73" uniqueCount="73">
  <si>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</si>
  <si>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FFX100</t>
  </si>
  <si>
    <t xml:space="preserve">m²</t>
  </si>
  <si>
    <t xml:space="preserve">Full exterior, autoportant i passant, de façana de dos fulls, de fàbrica de maó ceràmic cara vista. Sistema GHAS "GEO-HIDROL".</t>
  </si>
  <si>
    <r>
      <rPr>
        <sz val="8.25"/>
        <color rgb="FF000000"/>
        <rFont val="Arial"/>
        <family val="2"/>
      </rPr>
      <t xml:space="preserve">Full exterior, autoportant i passant, de façana de dos fulls, sistema GHAS "GEO-HIDROL", de 13,5 cm d'espessor, amb DAU núm. 12/076 C, de fàbrica de maó ceràmic cara vista calat clínquer, color vermell, 28x13,5x5 cm, amb junts horitzontals i verticals de 10 mm d'espessor, junt renfonsada, rebuda amb morter de ciment industrial, color gris, M-5, subministrat a granel, reforçada amb armadura de llinyola prefabricada d'acer galvanitzat en calent amb recobriment de resina epoxi Geofor 4075 E SAO "GEO-HIDROL", de 3,7 mm de diàmetre i de 75 mm d'amplada, amb dispositius de separació, geometria dissenyada per permetre el cavalcament i sistema d'autocontrol de l'operari (SAO), col·locada en fileres cada 60 cm aproximadament i com mínim en arranc de la fàbrica sobre forjat, sota escopidor i sobre llinda de buits, amb una quantia de 2,58 m/m² i ancorada al forjat o pilar amb elements d'ancoratge d'acer inoxidable AISI 304, Geoanc 1CDM SAO (sistema d'autocontrol de l'operari), (0,67 u/m²), fixats amb tacs d'expansió M6. Llinda de de fàbrica cara vista amb armadura de llinyola prefabricada d'acer galvanitzat en calent amb recobriment de resina epoxi Geofor 4075 E SAO "GEO-HIDROL", de 3,7 mm de diàmetre i de 75 mm d'amplada, aparell a trencajunt de pla; muntatge i desmuntatge d'estintolament.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</si>
  <si>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</si>
  <si>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</si>
  <si>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</si>
  <si>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</si>
  <si>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</si>
  <si>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</si>
  <si>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</si>
  <si>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mt05bvk010a</t>
  </si>
  <si>
    <t xml:space="preserve">U</t>
  </si>
  <si>
    <t xml:space="preserve">Maó ceràmic cara vista calat clínquer, color vermell, 28x13,5x5 cm, per a ús en fàbrica no protegida (peça U), densitat 1300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</si>
  <si>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</si>
  <si>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</si>
  <si>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</si>
  <si>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</si>
  <si>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</si>
  <si>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</si>
  <si>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mt07aaa010a</t>
  </si>
  <si>
    <t xml:space="preserve">U</t>
  </si>
  <si>
    <t xml:space="preserve">Ancoratge d'acer inoxidable AISI 304, Geoanc 1CDM SAO "GEO-HIDROL", de 72 mm de longitud, amb doble llibertat de moviment i sistema d'autocontrol de l'operari (SAO), per a fixació de la fàbrica a l'estructura.</t>
  </si>
  <si>
    <t xml:space="preserve">mt07aaa012</t>
  </si>
  <si>
    <t xml:space="preserve">U</t>
  </si>
  <si>
    <t xml:space="preserve">Tac d'expansió M6, FISCHER FNA II 6X30/5".</t>
  </si>
  <si>
    <t xml:space="preserve">mt07aag010Fbt</t>
  </si>
  <si>
    <t xml:space="preserve">m</t>
  </si>
  <si>
    <t xml:space="preserve">Armadura de llinyola prefabricada d'acer galvanitzat en calent amb recobriment de resina epoxi Geofor 4075 E SAO "GEO-HIDROL", de 3,7 mm de diàmetre i 75 mm d'amplada, amb dispositius de separació, geometria dissenyada per permetre el cavalcament i sistema d'autocontrol de l'operari (SAO). Segons UNE-EN 845-3.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</si>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</sst>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6.63" customWidth="1"/>
    <col min="4" max="4" width="71.74" customWidth="1"/>
    <col min="5" max="5" width="2.21" customWidth="1"/>
    <col min="6" max="6" width="12.24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61</v>
      </c>
      <c r="F10" s="11"/>
      <c r="G10" s="12">
        <v>0.6</v>
      </c>
      <c r="H10" s="12">
        <f ca="1">ROUND(INDIRECT(ADDRESS(ROW()+(0), COLUMN()+(-3), 1))*INDIRECT(ADDRESS(ROW()+(0), COLUMN()+(-1), 1)), 2)</f>
        <v>36.6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1"/>
      <c r="G11" s="12">
        <v>1.5</v>
      </c>
      <c r="H11" s="12">
        <f ca="1">ROUND(INDIRECT(ADDRESS(ROW()+(0), COLUMN()+(-3), 1))*INDIRECT(ADDRESS(ROW()+(0), COLUMN()+(-1), 1)), 2)</f>
        <v>0.02</v>
      </c>
    </row>
    <row r="12" spans="1:8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0.057</v>
      </c>
      <c r="F12" s="11"/>
      <c r="G12" s="12">
        <v>50.2</v>
      </c>
      <c r="H12" s="12">
        <f ca="1">ROUND(INDIRECT(ADDRESS(ROW()+(0), COLUMN()+(-3), 1))*INDIRECT(ADDRESS(ROW()+(0), COLUMN()+(-1), 1)), 2)</f>
        <v>2.86</v>
      </c>
    </row>
    <row r="13" spans="1:8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0.67</v>
      </c>
      <c r="F13" s="11"/>
      <c r="G13" s="12">
        <v>6.8</v>
      </c>
      <c r="H13" s="12">
        <f ca="1">ROUND(INDIRECT(ADDRESS(ROW()+(0), COLUMN()+(-3), 1))*INDIRECT(ADDRESS(ROW()+(0), COLUMN()+(-1), 1)), 2)</f>
        <v>4.56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0.67</v>
      </c>
      <c r="F14" s="11"/>
      <c r="G14" s="12">
        <v>0.47</v>
      </c>
      <c r="H14" s="12">
        <f ca="1">ROUND(INDIRECT(ADDRESS(ROW()+(0), COLUMN()+(-3), 1))*INDIRECT(ADDRESS(ROW()+(0), COLUMN()+(-1), 1)), 2)</f>
        <v>0.31</v>
      </c>
    </row>
    <row r="15" spans="1:8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2.98</v>
      </c>
      <c r="F15" s="11"/>
      <c r="G15" s="12">
        <v>2.48</v>
      </c>
      <c r="H15" s="12">
        <f ca="1">ROUND(INDIRECT(ADDRESS(ROW()+(0), COLUMN()+(-3), 1))*INDIRECT(ADDRESS(ROW()+(0), COLUMN()+(-1), 1)), 2)</f>
        <v>7.39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0.001</v>
      </c>
      <c r="F16" s="11"/>
      <c r="G16" s="12">
        <v>439.2</v>
      </c>
      <c r="H16" s="12">
        <f ca="1">ROUND(INDIRECT(ADDRESS(ROW()+(0), COLUMN()+(-3), 1))*INDIRECT(ADDRESS(ROW()+(0), COLUMN()+(-1), 1)), 2)</f>
        <v>0.44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0.011</v>
      </c>
      <c r="F17" s="11"/>
      <c r="G17" s="12">
        <v>1.87</v>
      </c>
      <c r="H17" s="12">
        <f ca="1">ROUND(INDIRECT(ADDRESS(ROW()+(0), COLUMN()+(-3), 1))*INDIRECT(ADDRESS(ROW()+(0), COLUMN()+(-1), 1)), 2)</f>
        <v>0.02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0.003</v>
      </c>
      <c r="F18" s="13"/>
      <c r="G18" s="14">
        <v>19.25</v>
      </c>
      <c r="H18" s="14">
        <f ca="1">ROUND(INDIRECT(ADDRESS(ROW()+(0), COLUMN()+(-3),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9" t="s">
        <v>39</v>
      </c>
      <c r="F19" s="9"/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52.26</v>
      </c>
    </row>
    <row r="20" spans="1:8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0.216</v>
      </c>
      <c r="F21" s="13"/>
      <c r="G21" s="14">
        <v>1.94</v>
      </c>
      <c r="H21" s="14">
        <f ca="1">ROUND(INDIRECT(ADDRESS(ROW()+(0), COLUMN()+(-3), 1))*INDIRECT(ADDRESS(ROW()+(0), COLUMN()+(-1), 1)), 2)</f>
        <v>0.42</v>
      </c>
    </row>
    <row r="22" spans="1:8" ht="13.50" thickBot="1" customHeight="1">
      <c r="A22" s="15"/>
      <c r="B22" s="15"/>
      <c r="C22" s="15"/>
      <c r="D22" s="15"/>
      <c r="E22" s="9" t="s">
        <v>44</v>
      </c>
      <c r="F22" s="9"/>
      <c r="G22" s="9"/>
      <c r="H22" s="17">
        <f ca="1">ROUND(SUM(INDIRECT(ADDRESS(ROW()+(-1), COLUMN()+(0), 1))), 2)</f>
        <v>0.42</v>
      </c>
    </row>
    <row r="23" spans="1:8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1.23</v>
      </c>
      <c r="F24" s="11"/>
      <c r="G24" s="12">
        <v>28.42</v>
      </c>
      <c r="H24" s="12">
        <f ca="1">ROUND(INDIRECT(ADDRESS(ROW()+(0), COLUMN()+(-3), 1))*INDIRECT(ADDRESS(ROW()+(0), COLUMN()+(-1), 1)), 2)</f>
        <v>34.96</v>
      </c>
    </row>
    <row r="25" spans="1:8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0.715</v>
      </c>
      <c r="F25" s="13"/>
      <c r="G25" s="14">
        <v>23.81</v>
      </c>
      <c r="H25" s="14">
        <f ca="1">ROUND(INDIRECT(ADDRESS(ROW()+(0), COLUMN()+(-3), 1))*INDIRECT(ADDRESS(ROW()+(0), COLUMN()+(-1), 1)), 2)</f>
        <v>17.02</v>
      </c>
    </row>
    <row r="26" spans="1:8" ht="13.50" thickBot="1" customHeight="1">
      <c r="A26" s="15"/>
      <c r="B26" s="15"/>
      <c r="C26" s="15"/>
      <c r="D26" s="15"/>
      <c r="E26" s="9" t="s">
        <v>52</v>
      </c>
      <c r="F26" s="9"/>
      <c r="G26" s="9"/>
      <c r="H26" s="17">
        <f ca="1">ROUND(SUM(INDIRECT(ADDRESS(ROW()+(-1), COLUMN()+(0), 1)),INDIRECT(ADDRESS(ROW()+(-2), COLUMN()+(0), 1))), 2)</f>
        <v>51.98</v>
      </c>
    </row>
    <row r="27" spans="1:8" ht="13.50" thickBot="1" customHeight="1">
      <c r="A27" s="15">
        <v>4</v>
      </c>
      <c r="B27" s="15"/>
      <c r="C27" s="15"/>
      <c r="D27" s="18" t="s">
        <v>53</v>
      </c>
      <c r="E27" s="18"/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19" t="s">
        <v>55</v>
      </c>
      <c r="E28" s="13">
        <v>3</v>
      </c>
      <c r="F28" s="13"/>
      <c r="G28" s="14">
        <f ca="1">ROUND(SUM(INDIRECT(ADDRESS(ROW()+(-2), COLUMN()+(1), 1)),INDIRECT(ADDRESS(ROW()+(-6), COLUMN()+(1), 1)),INDIRECT(ADDRESS(ROW()+(-9), COLUMN()+(1), 1))), 2)</f>
        <v>104.66</v>
      </c>
      <c r="H28" s="14">
        <f ca="1">ROUND(INDIRECT(ADDRESS(ROW()+(0), COLUMN()+(-3), 1))*INDIRECT(ADDRESS(ROW()+(0), COLUMN()+(-1), 1))/100, 2)</f>
        <v>3.14</v>
      </c>
    </row>
    <row r="29" spans="1:8" ht="13.50" thickBot="1" customHeight="1">
      <c r="A29" s="21" t="s">
        <v>56</v>
      </c>
      <c r="B29" s="21"/>
      <c r="C29" s="22"/>
      <c r="D29" s="23"/>
      <c r="E29" s="24" t="s">
        <v>57</v>
      </c>
      <c r="F29" s="24"/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107.8</v>
      </c>
    </row>
    <row r="32" spans="1:8" ht="13.50" thickBot="1" customHeight="1">
      <c r="A32" s="27" t="s">
        <v>58</v>
      </c>
      <c r="B32" s="27"/>
      <c r="C32" s="27"/>
      <c r="D32" s="27"/>
      <c r="E32" s="27"/>
      <c r="F32" s="27" t="s">
        <v>59</v>
      </c>
      <c r="G32" s="27" t="s">
        <v>60</v>
      </c>
      <c r="H32" s="27" t="s">
        <v>61</v>
      </c>
    </row>
    <row r="33" spans="1:8" ht="13.50" thickBot="1" customHeight="1">
      <c r="A33" s="28" t="s">
        <v>62</v>
      </c>
      <c r="B33" s="28"/>
      <c r="C33" s="28"/>
      <c r="D33" s="28"/>
      <c r="E33" s="28"/>
      <c r="F33" s="29">
        <v>1.06202e+006</v>
      </c>
      <c r="G33" s="29">
        <v>1.06202e+006</v>
      </c>
      <c r="H33" s="29" t="s">
        <v>63</v>
      </c>
    </row>
    <row r="34" spans="1:8" ht="13.50" thickBot="1" customHeight="1">
      <c r="A34" s="30" t="s">
        <v>64</v>
      </c>
      <c r="B34" s="30"/>
      <c r="C34" s="30"/>
      <c r="D34" s="30"/>
      <c r="E34" s="30"/>
      <c r="F34" s="31"/>
      <c r="G34" s="31"/>
      <c r="H34" s="31"/>
    </row>
    <row r="35" spans="1:8" ht="13.50" thickBot="1" customHeight="1">
      <c r="A35" s="28" t="s">
        <v>65</v>
      </c>
      <c r="B35" s="28"/>
      <c r="C35" s="28"/>
      <c r="D35" s="28"/>
      <c r="E35" s="28"/>
      <c r="F35" s="29">
        <v>1.18202e+006</v>
      </c>
      <c r="G35" s="29">
        <v>1.18202e+006</v>
      </c>
      <c r="H35" s="29" t="s">
        <v>66</v>
      </c>
    </row>
    <row r="36" spans="1:8" ht="13.50" thickBot="1" customHeight="1">
      <c r="A36" s="30" t="s">
        <v>67</v>
      </c>
      <c r="B36" s="30"/>
      <c r="C36" s="30"/>
      <c r="D36" s="30"/>
      <c r="E36" s="30"/>
      <c r="F36" s="31"/>
      <c r="G36" s="31"/>
      <c r="H36" s="31"/>
    </row>
    <row r="37" spans="1:8" ht="13.50" thickBot="1" customHeight="1">
      <c r="A37" s="28" t="s">
        <v>68</v>
      </c>
      <c r="B37" s="28"/>
      <c r="C37" s="28"/>
      <c r="D37" s="28"/>
      <c r="E37" s="28"/>
      <c r="F37" s="29">
        <v>1.03202e+006</v>
      </c>
      <c r="G37" s="29">
        <v>1.03202e+006</v>
      </c>
      <c r="H37" s="29">
        <v>3</v>
      </c>
    </row>
    <row r="38" spans="1:8" ht="24.00" thickBot="1" customHeight="1">
      <c r="A38" s="30" t="s">
        <v>69</v>
      </c>
      <c r="B38" s="30"/>
      <c r="C38" s="30"/>
      <c r="D38" s="30"/>
      <c r="E38" s="30"/>
      <c r="F38" s="31"/>
      <c r="G38" s="31"/>
      <c r="H38" s="3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</row>
    <row r="43" spans="1:1" ht="33.75" thickBot="1" customHeight="1">
      <c r="A43" s="1" t="s">
        <v>72</v>
      </c>
      <c r="B43" s="1"/>
      <c r="C43" s="1"/>
      <c r="D43" s="1"/>
      <c r="E43" s="1"/>
      <c r="F43" s="1"/>
      <c r="G43" s="1"/>
      <c r="H43" s="1"/>
    </row>
  </sheetData>
  <mergeCells count="66">
    <mergeCell ref="A1:H1"/>
    <mergeCell ref="C3:H3"/>
    <mergeCell ref="A5:H5"/>
    <mergeCell ref="A8:B8"/>
    <mergeCell ref="E8:F8"/>
    <mergeCell ref="A9:B9"/>
    <mergeCell ref="D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G19"/>
    <mergeCell ref="A20:B20"/>
    <mergeCell ref="D20:F20"/>
    <mergeCell ref="A21:B21"/>
    <mergeCell ref="E21:F21"/>
    <mergeCell ref="A22:B22"/>
    <mergeCell ref="E22:G22"/>
    <mergeCell ref="A23:B23"/>
    <mergeCell ref="D23:F23"/>
    <mergeCell ref="A24:B24"/>
    <mergeCell ref="E24:F24"/>
    <mergeCell ref="A25:B25"/>
    <mergeCell ref="E25:F25"/>
    <mergeCell ref="A26:B26"/>
    <mergeCell ref="E26:G26"/>
    <mergeCell ref="A27:B27"/>
    <mergeCell ref="D27:F27"/>
    <mergeCell ref="A28:B28"/>
    <mergeCell ref="E28:F28"/>
    <mergeCell ref="A29:D29"/>
    <mergeCell ref="E29:G29"/>
    <mergeCell ref="A32:E32"/>
    <mergeCell ref="A33:E33"/>
    <mergeCell ref="F33:F34"/>
    <mergeCell ref="G33:G34"/>
    <mergeCell ref="H33:H34"/>
    <mergeCell ref="A34:E34"/>
    <mergeCell ref="A35:E35"/>
    <mergeCell ref="F35:F36"/>
    <mergeCell ref="G35:G36"/>
    <mergeCell ref="H35:H36"/>
    <mergeCell ref="A36:E36"/>
    <mergeCell ref="A37:E37"/>
    <mergeCell ref="F37:F38"/>
    <mergeCell ref="G37:G38"/>
    <mergeCell ref="H37:H38"/>
    <mergeCell ref="A38:E38"/>
    <mergeCell ref="A41:H41"/>
    <mergeCell ref="A42:H42"/>
    <mergeCell ref="A43:H43"/>
  </mergeCells>
  <pageMargins left="0.147638" right="0.147638" top="0.206693" bottom="0.206693" header="0.0" footer="0.0"/>
  <pageSetup paperSize="9" orientation="portrait"/>
  <rowBreaks count="0" manualBreakCount="0">
    </rowBreaks>
</worksheet>
</file>