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<sst xmlns="http://schemas.openxmlformats.org/spreadsheetml/2006/main" count="88" uniqueCount="88">
  <si>
    <t xml:space="preserve"/>
  </si>
  <si>
    <t xml:space="preserve">FFZ100</t>
  </si>
  <si>
    <t xml:space="preserve">m²</t>
  </si>
  <si>
    <t xml:space="preserve">Full exterior, autoportant i passant, de façana de dos fulls, de fàbrica de maó ceràmic per a revestir. Sistema GHAS "GEO-HIDROL".</t>
  </si>
  <si>
    <r>
      <rPr>
        <sz val="8.25"/>
        <color rgb="FF000000"/>
        <rFont val="Arial"/>
        <family val="2"/>
      </rPr>
      <t xml:space="preserve">Full exterior, autoportant i passant, de façana de dos fulls, sistema GHAS "GEO-HIDROL", de 14 cm d'espessor, amb DAU núm. 12/076 C, de fàbrica de maó ceràmic buit (H-16), per revestir, 24x19x14 cm, amb junts horitzontals i verticals de 10 mm d'espessor, rebuda amb morter de ciment industrial, color gris, M-5, subministrat a granel, reforçada amb armadura de llinyola prefabricada d'acer galvanitzat en calent amb recobriment de resina epoxi Geofor 4075 E SAO "GEO-HIDROL", de 3,7 mm de diàmetre i de 75 mm d'amplada, amb dispositius de separació, geometria dissenyada per permetre el cavalcament i sistema d'autocontrol de l'operari (SAO), col·locada en fileres cada 60 cm aproximadament i com mínim en arranc de la fàbrica sobre forjat, sota escopidor i sobre llinda de buits, amb una quantia de 2,58 m/m² i ancorada al forjat o pilar amb elements d'ancoratge d'acer inoxidable AISI 304, Geoanc 1CDM SAO (sistema d'autocontrol de l'operari), (0,67 u/m²), fixats amb tacs d'expansió M6. Llinda de fàbrica armada de maons tallats per revestir; muntatge i desmuntatge d'estintolament.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</si>
  <si>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</si>
  <si>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</si>
  <si>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</si>
  <si>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</si>
  <si>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</si>
  <si>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</si>
  <si>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</si>
  <si>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mt04lcc010e</t>
  </si>
  <si>
    <t xml:space="preserve">U</t>
  </si>
  <si>
    <t xml:space="preserve">Maó ceràmic buit (H-16), per revestir, 24x19x14 cm, per a ús en fàbrica protegida (peça P), densitat 780 kg/m³, segons UNE-EN 771-1.</t>
  </si>
  <si>
    <t xml:space="preserve">mt08aaa010a</t>
  </si>
  <si>
    <t xml:space="preserve">m³</t>
  </si>
  <si>
    <t xml:space="preserve">Aigua.</t>
  </si>
  <si>
    <t xml:space="preserve">mt09mif010cb</t>
  </si>
  <si>
    <t xml:space="preserve">t</t>
  </si>
  <si>
    <t xml:space="preserve">Morter industrial per a obra de paleta, de ciment, color gris, categoria M-5 (resistència a compressió 5 N/mm²), subministrat a granel, segons UNE-EN 998-2.</t>
  </si>
  <si>
    <t xml:space="preserve">mt07aaa010a</t>
  </si>
  <si>
    <t xml:space="preserve">U</t>
  </si>
  <si>
    <t xml:space="preserve">Ancoratge d'acer inoxidable AISI 304, Geoanc 1CDM SAO "GEO-HIDROL", de 72 mm de longitud, amb doble llibertat de moviment i sistema d'autocontrol de l'operari (SAO), per a fixació de la fàbrica a l'estructura.</t>
  </si>
  <si>
    <t xml:space="preserve">mt07aaa012</t>
  </si>
  <si>
    <t xml:space="preserve">U</t>
  </si>
  <si>
    <t xml:space="preserve">Tac d'expansió M6, FISCHER FNA II 6X30/5".</t>
  </si>
  <si>
    <t xml:space="preserve">mt07aag010Fbt</t>
  </si>
  <si>
    <t xml:space="preserve">m</t>
  </si>
  <si>
    <t xml:space="preserve">Armadura de llinyola prefabricada d'acer galvanitzat en calent amb recobriment de resina epoxi Geofor 4075 E SAO "GEO-HIDROL", de 3,7 mm de diàmetre i 75 mm d'amplada, amb dispositius de separació, geometria dissenyada per permetre el cavalcament i sistema d'autocontrol de l'operari (SAO). Segons UNE-EN 845-3.</t>
  </si>
  <si>
    <t xml:space="preserve">mt07aco010c</t>
  </si>
  <si>
    <t xml:space="preserve">kg</t>
  </si>
  <si>
    <t xml:space="preserve">Ferralla elaborada en taller industrial amb acer en barres corrugades, UNE-EN 10080 B 500 S, de varis diàmetres.</t>
  </si>
  <si>
    <t xml:space="preserve">mt08cem011a</t>
  </si>
  <si>
    <t xml:space="preserve">kg</t>
  </si>
  <si>
    <t xml:space="preserve">Ciment Pòrtland CEM II/B-L 32,5 R, color gris, en sacs, segons UNE-EN 197-1.</t>
  </si>
  <si>
    <t xml:space="preserve">mt01arg006</t>
  </si>
  <si>
    <t xml:space="preserve">t</t>
  </si>
  <si>
    <t xml:space="preserve">Sorra de cantera, per a formigó preparat en obra.</t>
  </si>
  <si>
    <t xml:space="preserve">mt01arg007b</t>
  </si>
  <si>
    <t xml:space="preserve">t</t>
  </si>
  <si>
    <t xml:space="preserve">Àrid gruixut homogeneïtzat, de mida màxima 12 mm.</t>
  </si>
  <si>
    <t xml:space="preserve">mt50spa050m</t>
  </si>
  <si>
    <t xml:space="preserve">m³</t>
  </si>
  <si>
    <t xml:space="preserve">Tauló de fusta de pi, dimensions 20x7,2 cm.</t>
  </si>
  <si>
    <t xml:space="preserve">mt50spa081a</t>
  </si>
  <si>
    <t xml:space="preserve">U</t>
  </si>
  <si>
    <t xml:space="preserve">Puntal metàl·lic telescòpic, de fins a 3 m d'altura.</t>
  </si>
  <si>
    <t xml:space="preserve">mt50spa101</t>
  </si>
  <si>
    <t xml:space="preserve">kg</t>
  </si>
  <si>
    <t xml:space="preserve">Claus d'acer.</t>
  </si>
  <si>
    <t xml:space="preserve">Subtotal materials:</t>
  </si>
  <si>
    <t xml:space="preserve">Equip i maquinària</t>
  </si>
  <si>
    <t xml:space="preserve">mq06mms010</t>
  </si>
  <si>
    <t xml:space="preserve">h</t>
  </si>
  <si>
    <t xml:space="preserve">Mesclador continu amb sitja, per a morter industrial en sec, subministrat a granel.</t>
  </si>
  <si>
    <t xml:space="preserve">Subtotal equip i maquinària:</t>
  </si>
  <si>
    <t xml:space="preserve">Mà d'obra</t>
  </si>
  <si>
    <t xml:space="preserve">mo021</t>
  </si>
  <si>
    <t xml:space="preserve">h</t>
  </si>
  <si>
    <t xml:space="preserve">Oficial 1ª construcció en treballs de ram de paleta.</t>
  </si>
  <si>
    <t xml:space="preserve">mo114</t>
  </si>
  <si>
    <t xml:space="preserve">h</t>
  </si>
  <si>
    <t xml:space="preserve">Peó ordinari construcció en treballs de ram de paleta.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</si>
  <si>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</si>
  <si>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</si>
  <si>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</si>
  <si>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</si>
  <si>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2,57€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</si>
  <si>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</si>
  <si>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</si>
  <si>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</si>
  <si>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</si>
  <si>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</si>
  <si>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771-1:2011+A1:2015</t>
  </si>
  <si>
    <t xml:space="preserve">2+/4</t>
  </si>
  <si>
    <t xml:space="preserve">Especificaciones de piezas para fábrica de albañilería. Parte 1: Piezas de arcilla cocida.</t>
  </si>
  <si>
    <t xml:space="preserve">EN  998-2:2016</t>
  </si>
  <si>
    <t xml:space="preserve">2+/4</t>
  </si>
  <si>
    <t xml:space="preserve">Especificaciones de los morteros para albañilería. Parte 2: Morteros para albañilería</t>
  </si>
  <si>
    <t xml:space="preserve">EN  845-3:2013+A1:2016</t>
  </si>
  <si>
    <t xml:space="preserve">Especificación  de  componentes  auxiliares  para fábricas  de  albañilería.  Parte  3:  Armaduras  de junta  de  tendel  de  malla  de  acero.</t>
  </si>
  <si>
    <t xml:space="preserve">EN  197-1:2011</t>
  </si>
  <si>
    <t xml:space="preserve">1+</t>
  </si>
  <si>
    <t xml:space="preserve">Cemento. Parte 1: Composición, especificaciones y criterios de conformidad de los cementos comunes.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</si>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</sst>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6.63" customWidth="1"/>
    <col min="4" max="4" width="71.74" customWidth="1"/>
    <col min="5" max="5" width="2.21" customWidth="1"/>
    <col min="6" max="6" width="12.24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9" t="s">
        <v>11</v>
      </c>
      <c r="E9" s="9"/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22</v>
      </c>
      <c r="F10" s="11"/>
      <c r="G10" s="12">
        <v>0.46</v>
      </c>
      <c r="H10" s="12">
        <f ca="1">ROUND(INDIRECT(ADDRESS(ROW()+(0), COLUMN()+(-3), 1))*INDIRECT(ADDRESS(ROW()+(0), COLUMN()+(-1), 1)), 2)</f>
        <v>10.12</v>
      </c>
    </row>
    <row r="11" spans="1:8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</v>
      </c>
      <c r="F11" s="11"/>
      <c r="G11" s="12">
        <v>1.5</v>
      </c>
      <c r="H11" s="12">
        <f ca="1">ROUND(INDIRECT(ADDRESS(ROW()+(0), COLUMN()+(-3), 1))*INDIRECT(ADDRESS(ROW()+(0), COLUMN()+(-1), 1)), 2)</f>
        <v>0.02</v>
      </c>
    </row>
    <row r="12" spans="1:8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0.024</v>
      </c>
      <c r="F12" s="11"/>
      <c r="G12" s="12">
        <v>50.2</v>
      </c>
      <c r="H12" s="12">
        <f ca="1">ROUND(INDIRECT(ADDRESS(ROW()+(0), COLUMN()+(-3), 1))*INDIRECT(ADDRESS(ROW()+(0), COLUMN()+(-1), 1)), 2)</f>
        <v>1.2</v>
      </c>
    </row>
    <row r="13" spans="1:8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0.67</v>
      </c>
      <c r="F13" s="11"/>
      <c r="G13" s="12">
        <v>6.8</v>
      </c>
      <c r="H13" s="12">
        <f ca="1">ROUND(INDIRECT(ADDRESS(ROW()+(0), COLUMN()+(-3), 1))*INDIRECT(ADDRESS(ROW()+(0), COLUMN()+(-1), 1)), 2)</f>
        <v>4.56</v>
      </c>
    </row>
    <row r="14" spans="1:8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0.67</v>
      </c>
      <c r="F14" s="11"/>
      <c r="G14" s="12">
        <v>0.47</v>
      </c>
      <c r="H14" s="12">
        <f ca="1">ROUND(INDIRECT(ADDRESS(ROW()+(0), COLUMN()+(-3), 1))*INDIRECT(ADDRESS(ROW()+(0), COLUMN()+(-1), 1)), 2)</f>
        <v>0.31</v>
      </c>
    </row>
    <row r="15" spans="1:8" ht="45.00" thickBot="1" customHeight="1">
      <c r="A15" s="1" t="s">
        <v>27</v>
      </c>
      <c r="B15" s="1"/>
      <c r="C15" s="10" t="s">
        <v>28</v>
      </c>
      <c r="D15" s="1" t="s">
        <v>29</v>
      </c>
      <c r="E15" s="11">
        <v>2.58</v>
      </c>
      <c r="F15" s="11"/>
      <c r="G15" s="12">
        <v>2.48</v>
      </c>
      <c r="H15" s="12">
        <f ca="1">ROUND(INDIRECT(ADDRESS(ROW()+(0), COLUMN()+(-3), 1))*INDIRECT(ADDRESS(ROW()+(0), COLUMN()+(-1), 1)), 2)</f>
        <v>6.4</v>
      </c>
    </row>
    <row r="16" spans="1:8" ht="24.00" thickBot="1" customHeight="1">
      <c r="A16" s="1" t="s">
        <v>30</v>
      </c>
      <c r="B16" s="1"/>
      <c r="C16" s="10" t="s">
        <v>31</v>
      </c>
      <c r="D16" s="1" t="s">
        <v>32</v>
      </c>
      <c r="E16" s="11">
        <v>0.4</v>
      </c>
      <c r="F16" s="11"/>
      <c r="G16" s="12">
        <v>1.6</v>
      </c>
      <c r="H16" s="12">
        <f ca="1">ROUND(INDIRECT(ADDRESS(ROW()+(0), COLUMN()+(-3), 1))*INDIRECT(ADDRESS(ROW()+(0), COLUMN()+(-1), 1)), 2)</f>
        <v>0.64</v>
      </c>
    </row>
    <row r="17" spans="1:8" ht="13.50" thickBot="1" customHeight="1">
      <c r="A17" s="1" t="s">
        <v>33</v>
      </c>
      <c r="B17" s="1"/>
      <c r="C17" s="10" t="s">
        <v>34</v>
      </c>
      <c r="D17" s="1" t="s">
        <v>35</v>
      </c>
      <c r="E17" s="11">
        <v>0.82</v>
      </c>
      <c r="F17" s="11"/>
      <c r="G17" s="12">
        <v>0.1</v>
      </c>
      <c r="H17" s="12">
        <f ca="1">ROUND(INDIRECT(ADDRESS(ROW()+(0), COLUMN()+(-3), 1))*INDIRECT(ADDRESS(ROW()+(0), COLUMN()+(-1), 1)), 2)</f>
        <v>0.08</v>
      </c>
    </row>
    <row r="18" spans="1:8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0.001</v>
      </c>
      <c r="F18" s="11"/>
      <c r="G18" s="12">
        <v>17.5</v>
      </c>
      <c r="H18" s="12">
        <f ca="1">ROUND(INDIRECT(ADDRESS(ROW()+(0), COLUMN()+(-3), 1))*INDIRECT(ADDRESS(ROW()+(0), COLUMN()+(-1), 1)), 2)</f>
        <v>0.02</v>
      </c>
    </row>
    <row r="19" spans="1:8" ht="13.50" thickBot="1" customHeight="1">
      <c r="A19" s="1" t="s">
        <v>39</v>
      </c>
      <c r="B19" s="1"/>
      <c r="C19" s="10" t="s">
        <v>40</v>
      </c>
      <c r="D19" s="1" t="s">
        <v>41</v>
      </c>
      <c r="E19" s="11">
        <v>0.002</v>
      </c>
      <c r="F19" s="11"/>
      <c r="G19" s="12">
        <v>16.64</v>
      </c>
      <c r="H19" s="12">
        <f ca="1">ROUND(INDIRECT(ADDRESS(ROW()+(0), COLUMN()+(-3), 1))*INDIRECT(ADDRESS(ROW()+(0), COLUMN()+(-1), 1)), 2)</f>
        <v>0.03</v>
      </c>
    </row>
    <row r="20" spans="1:8" ht="13.50" thickBot="1" customHeight="1">
      <c r="A20" s="1" t="s">
        <v>42</v>
      </c>
      <c r="B20" s="1"/>
      <c r="C20" s="10" t="s">
        <v>43</v>
      </c>
      <c r="D20" s="1" t="s">
        <v>44</v>
      </c>
      <c r="E20" s="11">
        <v>0.001</v>
      </c>
      <c r="F20" s="11"/>
      <c r="G20" s="12">
        <v>439.2</v>
      </c>
      <c r="H20" s="12">
        <f ca="1">ROUND(INDIRECT(ADDRESS(ROW()+(0), COLUMN()+(-3), 1))*INDIRECT(ADDRESS(ROW()+(0), COLUMN()+(-1), 1)), 2)</f>
        <v>0.44</v>
      </c>
    </row>
    <row r="21" spans="1:8" ht="13.50" thickBot="1" customHeight="1">
      <c r="A21" s="1" t="s">
        <v>45</v>
      </c>
      <c r="B21" s="1"/>
      <c r="C21" s="10" t="s">
        <v>46</v>
      </c>
      <c r="D21" s="1" t="s">
        <v>47</v>
      </c>
      <c r="E21" s="11">
        <v>0.003</v>
      </c>
      <c r="F21" s="11"/>
      <c r="G21" s="12">
        <v>19.25</v>
      </c>
      <c r="H21" s="12">
        <f ca="1">ROUND(INDIRECT(ADDRESS(ROW()+(0), COLUMN()+(-3), 1))*INDIRECT(ADDRESS(ROW()+(0), COLUMN()+(-1), 1)), 2)</f>
        <v>0.06</v>
      </c>
    </row>
    <row r="22" spans="1:8" ht="13.50" thickBot="1" customHeight="1">
      <c r="A22" s="1" t="s">
        <v>48</v>
      </c>
      <c r="B22" s="1"/>
      <c r="C22" s="10" t="s">
        <v>49</v>
      </c>
      <c r="D22" s="1" t="s">
        <v>50</v>
      </c>
      <c r="E22" s="13">
        <v>0.011</v>
      </c>
      <c r="F22" s="13"/>
      <c r="G22" s="14">
        <v>1.87</v>
      </c>
      <c r="H22" s="14">
        <f ca="1">ROUND(INDIRECT(ADDRESS(ROW()+(0), COLUMN()+(-3), 1))*INDIRECT(ADDRESS(ROW()+(0), COLUMN()+(-1), 1)), 2)</f>
        <v>0.02</v>
      </c>
    </row>
    <row r="23" spans="1:8" ht="13.50" thickBot="1" customHeight="1">
      <c r="A23" s="15"/>
      <c r="B23" s="15"/>
      <c r="C23" s="15"/>
      <c r="D23" s="15"/>
      <c r="E23" s="9" t="s">
        <v>51</v>
      </c>
      <c r="F23" s="9"/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23.9</v>
      </c>
    </row>
    <row r="24" spans="1:8" ht="13.50" thickBot="1" customHeight="1">
      <c r="A24" s="15">
        <v>2</v>
      </c>
      <c r="B24" s="15"/>
      <c r="C24" s="15"/>
      <c r="D24" s="18" t="s">
        <v>52</v>
      </c>
      <c r="E24" s="18"/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" t="s">
        <v>55</v>
      </c>
      <c r="E25" s="13">
        <v>0.09</v>
      </c>
      <c r="F25" s="13"/>
      <c r="G25" s="14">
        <v>1.94</v>
      </c>
      <c r="H25" s="14">
        <f ca="1">ROUND(INDIRECT(ADDRESS(ROW()+(0), COLUMN()+(-3), 1))*INDIRECT(ADDRESS(ROW()+(0), COLUMN()+(-1), 1)), 2)</f>
        <v>0.17</v>
      </c>
    </row>
    <row r="26" spans="1:8" ht="13.50" thickBot="1" customHeight="1">
      <c r="A26" s="15"/>
      <c r="B26" s="15"/>
      <c r="C26" s="15"/>
      <c r="D26" s="15"/>
      <c r="E26" s="9" t="s">
        <v>56</v>
      </c>
      <c r="F26" s="9"/>
      <c r="G26" s="9"/>
      <c r="H26" s="17">
        <f ca="1">ROUND(SUM(INDIRECT(ADDRESS(ROW()+(-1), COLUMN()+(0), 1))), 2)</f>
        <v>0.17</v>
      </c>
    </row>
    <row r="27" spans="1:8" ht="13.50" thickBot="1" customHeight="1">
      <c r="A27" s="15">
        <v>3</v>
      </c>
      <c r="B27" s="15"/>
      <c r="C27" s="15"/>
      <c r="D27" s="18" t="s">
        <v>57</v>
      </c>
      <c r="E27" s="18"/>
      <c r="F27" s="18"/>
      <c r="G27" s="15"/>
      <c r="H27" s="15"/>
    </row>
    <row r="28" spans="1:8" ht="13.50" thickBot="1" customHeight="1">
      <c r="A28" s="1" t="s">
        <v>58</v>
      </c>
      <c r="B28" s="1"/>
      <c r="C28" s="10" t="s">
        <v>59</v>
      </c>
      <c r="D28" s="1" t="s">
        <v>60</v>
      </c>
      <c r="E28" s="11">
        <v>0.566</v>
      </c>
      <c r="F28" s="11"/>
      <c r="G28" s="12">
        <v>29.67</v>
      </c>
      <c r="H28" s="12">
        <f ca="1">ROUND(INDIRECT(ADDRESS(ROW()+(0), COLUMN()+(-3), 1))*INDIRECT(ADDRESS(ROW()+(0), COLUMN()+(-1), 1)), 2)</f>
        <v>16.79</v>
      </c>
    </row>
    <row r="29" spans="1:8" ht="13.50" thickBot="1" customHeight="1">
      <c r="A29" s="1" t="s">
        <v>61</v>
      </c>
      <c r="B29" s="1"/>
      <c r="C29" s="10" t="s">
        <v>62</v>
      </c>
      <c r="D29" s="1" t="s">
        <v>63</v>
      </c>
      <c r="E29" s="13">
        <v>0.364</v>
      </c>
      <c r="F29" s="13"/>
      <c r="G29" s="14">
        <v>24.86</v>
      </c>
      <c r="H29" s="14">
        <f ca="1">ROUND(INDIRECT(ADDRESS(ROW()+(0), COLUMN()+(-3), 1))*INDIRECT(ADDRESS(ROW()+(0), COLUMN()+(-1), 1)), 2)</f>
        <v>9.05</v>
      </c>
    </row>
    <row r="30" spans="1:8" ht="13.50" thickBot="1" customHeight="1">
      <c r="A30" s="15"/>
      <c r="B30" s="15"/>
      <c r="C30" s="15"/>
      <c r="D30" s="15"/>
      <c r="E30" s="9" t="s">
        <v>64</v>
      </c>
      <c r="F30" s="9"/>
      <c r="G30" s="9"/>
      <c r="H30" s="17">
        <f ca="1">ROUND(SUM(INDIRECT(ADDRESS(ROW()+(-1), COLUMN()+(0), 1)),INDIRECT(ADDRESS(ROW()+(-2), COLUMN()+(0), 1))), 2)</f>
        <v>25.84</v>
      </c>
    </row>
    <row r="31" spans="1:8" ht="13.50" thickBot="1" customHeight="1">
      <c r="A31" s="15">
        <v>4</v>
      </c>
      <c r="B31" s="15"/>
      <c r="C31" s="15"/>
      <c r="D31" s="18" t="s">
        <v>65</v>
      </c>
      <c r="E31" s="18"/>
      <c r="F31" s="18"/>
      <c r="G31" s="15"/>
      <c r="H31" s="15"/>
    </row>
    <row r="32" spans="1:8" ht="13.50" thickBot="1" customHeight="1">
      <c r="A32" s="19"/>
      <c r="B32" s="19"/>
      <c r="C32" s="20" t="s">
        <v>66</v>
      </c>
      <c r="D32" s="19" t="s">
        <v>67</v>
      </c>
      <c r="E32" s="13">
        <v>3</v>
      </c>
      <c r="F32" s="13"/>
      <c r="G32" s="14">
        <f ca="1">ROUND(SUM(INDIRECT(ADDRESS(ROW()+(-2), COLUMN()+(1), 1)),INDIRECT(ADDRESS(ROW()+(-6), COLUMN()+(1), 1)),INDIRECT(ADDRESS(ROW()+(-9), COLUMN()+(1), 1))), 2)</f>
        <v>49.91</v>
      </c>
      <c r="H32" s="14">
        <f ca="1">ROUND(INDIRECT(ADDRESS(ROW()+(0), COLUMN()+(-3), 1))*INDIRECT(ADDRESS(ROW()+(0), COLUMN()+(-1), 1))/100, 2)</f>
        <v>1.5</v>
      </c>
    </row>
    <row r="33" spans="1:8" ht="13.50" thickBot="1" customHeight="1">
      <c r="A33" s="21" t="s">
        <v>68</v>
      </c>
      <c r="B33" s="21"/>
      <c r="C33" s="22"/>
      <c r="D33" s="23"/>
      <c r="E33" s="24" t="s">
        <v>69</v>
      </c>
      <c r="F33" s="24"/>
      <c r="G33" s="25"/>
      <c r="H33" s="26">
        <f ca="1">ROUND(SUM(INDIRECT(ADDRESS(ROW()+(-1), COLUMN()+(0), 1)),INDIRECT(ADDRESS(ROW()+(-3), COLUMN()+(0), 1)),INDIRECT(ADDRESS(ROW()+(-7), COLUMN()+(0), 1)),INDIRECT(ADDRESS(ROW()+(-10), COLUMN()+(0), 1))), 2)</f>
        <v>51.41</v>
      </c>
    </row>
    <row r="36" spans="1:8" ht="13.50" thickBot="1" customHeight="1">
      <c r="A36" s="27" t="s">
        <v>70</v>
      </c>
      <c r="B36" s="27"/>
      <c r="C36" s="27"/>
      <c r="D36" s="27"/>
      <c r="E36" s="27"/>
      <c r="F36" s="27" t="s">
        <v>71</v>
      </c>
      <c r="G36" s="27" t="s">
        <v>72</v>
      </c>
      <c r="H36" s="27" t="s">
        <v>73</v>
      </c>
    </row>
    <row r="37" spans="1:8" ht="13.50" thickBot="1" customHeight="1">
      <c r="A37" s="28" t="s">
        <v>74</v>
      </c>
      <c r="B37" s="28"/>
      <c r="C37" s="28"/>
      <c r="D37" s="28"/>
      <c r="E37" s="28"/>
      <c r="F37" s="29">
        <v>1.06202e+06</v>
      </c>
      <c r="G37" s="29">
        <v>1.06202e+06</v>
      </c>
      <c r="H37" s="29" t="s">
        <v>75</v>
      </c>
    </row>
    <row r="38" spans="1:8" ht="13.50" thickBot="1" customHeight="1">
      <c r="A38" s="30" t="s">
        <v>76</v>
      </c>
      <c r="B38" s="30"/>
      <c r="C38" s="30"/>
      <c r="D38" s="30"/>
      <c r="E38" s="30"/>
      <c r="F38" s="31"/>
      <c r="G38" s="31"/>
      <c r="H38" s="31"/>
    </row>
    <row r="39" spans="1:8" ht="13.50" thickBot="1" customHeight="1">
      <c r="A39" s="28" t="s">
        <v>77</v>
      </c>
      <c r="B39" s="28"/>
      <c r="C39" s="28"/>
      <c r="D39" s="28"/>
      <c r="E39" s="28"/>
      <c r="F39" s="29">
        <v>1.18202e+06</v>
      </c>
      <c r="G39" s="29">
        <v>1.18202e+06</v>
      </c>
      <c r="H39" s="29" t="s">
        <v>78</v>
      </c>
    </row>
    <row r="40" spans="1:8" ht="13.50" thickBot="1" customHeight="1">
      <c r="A40" s="30" t="s">
        <v>79</v>
      </c>
      <c r="B40" s="30"/>
      <c r="C40" s="30"/>
      <c r="D40" s="30"/>
      <c r="E40" s="30"/>
      <c r="F40" s="31"/>
      <c r="G40" s="31"/>
      <c r="H40" s="31"/>
    </row>
    <row r="41" spans="1:8" ht="13.50" thickBot="1" customHeight="1">
      <c r="A41" s="28" t="s">
        <v>80</v>
      </c>
      <c r="B41" s="28"/>
      <c r="C41" s="28"/>
      <c r="D41" s="28"/>
      <c r="E41" s="28"/>
      <c r="F41" s="29">
        <v>1.03202e+06</v>
      </c>
      <c r="G41" s="29">
        <v>1.03202e+06</v>
      </c>
      <c r="H41" s="29">
        <v>3</v>
      </c>
    </row>
    <row r="42" spans="1:8" ht="24.00" thickBot="1" customHeight="1">
      <c r="A42" s="30" t="s">
        <v>81</v>
      </c>
      <c r="B42" s="30"/>
      <c r="C42" s="30"/>
      <c r="D42" s="30"/>
      <c r="E42" s="30"/>
      <c r="F42" s="31"/>
      <c r="G42" s="31"/>
      <c r="H42" s="31"/>
    </row>
    <row r="43" spans="1:8" ht="13.50" thickBot="1" customHeight="1">
      <c r="A43" s="28" t="s">
        <v>82</v>
      </c>
      <c r="B43" s="28"/>
      <c r="C43" s="28"/>
      <c r="D43" s="28"/>
      <c r="E43" s="28"/>
      <c r="F43" s="29">
        <v>172012</v>
      </c>
      <c r="G43" s="29">
        <v>172013</v>
      </c>
      <c r="H43" s="29" t="s">
        <v>83</v>
      </c>
    </row>
    <row r="44" spans="1:8" ht="13.50" thickBot="1" customHeight="1">
      <c r="A44" s="30" t="s">
        <v>84</v>
      </c>
      <c r="B44" s="30"/>
      <c r="C44" s="30"/>
      <c r="D44" s="30"/>
      <c r="E44" s="30"/>
      <c r="F44" s="31"/>
      <c r="G44" s="31"/>
      <c r="H44" s="31"/>
    </row>
    <row r="47" spans="1:1" ht="33.75" thickBot="1" customHeight="1">
      <c r="A47" s="1" t="s">
        <v>85</v>
      </c>
      <c r="B47" s="1"/>
      <c r="C47" s="1"/>
      <c r="D47" s="1"/>
      <c r="E47" s="1"/>
      <c r="F47" s="1"/>
      <c r="G47" s="1"/>
      <c r="H47" s="1"/>
    </row>
    <row r="48" spans="1:1" ht="33.75" thickBot="1" customHeight="1">
      <c r="A48" s="1" t="s">
        <v>86</v>
      </c>
      <c r="B48" s="1"/>
      <c r="C48" s="1"/>
      <c r="D48" s="1"/>
      <c r="E48" s="1"/>
      <c r="F48" s="1"/>
      <c r="G48" s="1"/>
      <c r="H48" s="1"/>
    </row>
    <row r="49" spans="1:1" ht="33.75" thickBot="1" customHeight="1">
      <c r="A49" s="1" t="s">
        <v>87</v>
      </c>
      <c r="B49" s="1"/>
      <c r="C49" s="1"/>
      <c r="D49" s="1"/>
      <c r="E49" s="1"/>
      <c r="F49" s="1"/>
      <c r="G49" s="1"/>
      <c r="H49" s="1"/>
    </row>
  </sheetData>
  <mergeCells count="79">
    <mergeCell ref="A1:H1"/>
    <mergeCell ref="C3:H3"/>
    <mergeCell ref="A5:H5"/>
    <mergeCell ref="A8:B8"/>
    <mergeCell ref="E8:F8"/>
    <mergeCell ref="A9:B9"/>
    <mergeCell ref="D9:F9"/>
    <mergeCell ref="A10:B10"/>
    <mergeCell ref="E10:F10"/>
    <mergeCell ref="A11:B11"/>
    <mergeCell ref="E11:F11"/>
    <mergeCell ref="A12:B12"/>
    <mergeCell ref="E12:F12"/>
    <mergeCell ref="A13:B13"/>
    <mergeCell ref="E13:F13"/>
    <mergeCell ref="A14:B14"/>
    <mergeCell ref="E14:F14"/>
    <mergeCell ref="A15:B15"/>
    <mergeCell ref="E15:F15"/>
    <mergeCell ref="A16:B16"/>
    <mergeCell ref="E16:F16"/>
    <mergeCell ref="A17:B17"/>
    <mergeCell ref="E17:F17"/>
    <mergeCell ref="A18:B18"/>
    <mergeCell ref="E18:F18"/>
    <mergeCell ref="A19:B19"/>
    <mergeCell ref="E19:F19"/>
    <mergeCell ref="A20:B20"/>
    <mergeCell ref="E20:F20"/>
    <mergeCell ref="A21:B21"/>
    <mergeCell ref="E21:F21"/>
    <mergeCell ref="A22:B22"/>
    <mergeCell ref="E22:F22"/>
    <mergeCell ref="A23:B23"/>
    <mergeCell ref="E23:G23"/>
    <mergeCell ref="A24:B24"/>
    <mergeCell ref="D24:F24"/>
    <mergeCell ref="A25:B25"/>
    <mergeCell ref="E25:F25"/>
    <mergeCell ref="A26:B26"/>
    <mergeCell ref="E26:G26"/>
    <mergeCell ref="A27:B27"/>
    <mergeCell ref="D27:F27"/>
    <mergeCell ref="A28:B28"/>
    <mergeCell ref="E28:F28"/>
    <mergeCell ref="A29:B29"/>
    <mergeCell ref="E29:F29"/>
    <mergeCell ref="A30:B30"/>
    <mergeCell ref="E30:G30"/>
    <mergeCell ref="A31:B31"/>
    <mergeCell ref="D31:F31"/>
    <mergeCell ref="A32:B32"/>
    <mergeCell ref="E32:F32"/>
    <mergeCell ref="A33:D33"/>
    <mergeCell ref="E33:G33"/>
    <mergeCell ref="A36:E36"/>
    <mergeCell ref="A37:E37"/>
    <mergeCell ref="F37:F38"/>
    <mergeCell ref="G37:G38"/>
    <mergeCell ref="H37:H38"/>
    <mergeCell ref="A38:E38"/>
    <mergeCell ref="A39:E39"/>
    <mergeCell ref="F39:F40"/>
    <mergeCell ref="G39:G40"/>
    <mergeCell ref="H39:H40"/>
    <mergeCell ref="A40:E40"/>
    <mergeCell ref="A41:E41"/>
    <mergeCell ref="F41:F42"/>
    <mergeCell ref="G41:G42"/>
    <mergeCell ref="H41:H42"/>
    <mergeCell ref="A42:E42"/>
    <mergeCell ref="A43:E43"/>
    <mergeCell ref="F43:F44"/>
    <mergeCell ref="G43:G44"/>
    <mergeCell ref="H43:H44"/>
    <mergeCell ref="A44:E44"/>
    <mergeCell ref="A47:H47"/>
    <mergeCell ref="A48:H48"/>
    <mergeCell ref="A49:H49"/>
  </mergeCells>
  <pageMargins left="0.147638" right="0.147638" top="0.206693" bottom="0.206693" header="0.0" footer="0.0"/>
  <pageSetup paperSize="9" orientation="portrait"/>
  <rowBreaks count="0" manualBreakCount="0">
    </rowBreaks>
</worksheet>
</file>