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<sst xmlns="http://schemas.openxmlformats.org/spreadsheetml/2006/main" count="35" uniqueCount="35">
  <si>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</si>
  <si>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FUD010</t>
  </si>
  <si>
    <t xml:space="preserve">U</t>
  </si>
  <si>
    <t xml:space="preserve">Partició envidrada lliscant, sense perfils verticals.</t>
  </si>
  <si>
    <r>
      <rPr>
        <sz val="8.25"/>
        <color rgb="FF000000"/>
        <rFont val="Arial"/>
        <family val="2"/>
      </rPr>
      <t xml:space="preserve">Partició envidrada, sistema lliscant, model 1 panell fix + 2 panells lliscants sense perfils verticals, de 3 m d'amplada i 2,5 m d'altura total, formada per perfils superiors anoditzat color plata mate, d'alumini, un panell fix amb guia inferior i dos panells lliscants amb kit d'accessoris per al guiat inferior, amb vidre incolor trempat de seguretat, de 10 mm d'espessor, amb els cantells polits. Inclús junts, cargols d'acer inoxidable, anella tirador, kit de parada suau i pinces de subjecció de les fulles.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</si>
  <si>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</si>
  <si>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</si>
  <si>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</si>
  <si>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</si>
  <si>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</si>
  <si>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</si>
  <si>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</si>
  <si>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mt21csy040aaa</t>
  </si>
  <si>
    <t xml:space="preserve">m²</t>
  </si>
  <si>
    <t xml:space="preserve">Partició envidrada, 1 panell fix + 2 panells lliscants, sense perfils verticals, formada per perfils superiors anoditzat color plata mate, d'alumini, un panell fix amb guia inferior i dos panells lliscants amb kit d'accessoris per al guiat inferior, amb vidre incolor trempat de seguretat, de 10 mm d'espessor, amb els cantells polits. Inclús junts, cargolam d'acer inoxidable i pinces de subjecció de fulles.</t>
  </si>
  <si>
    <t xml:space="preserve">mt21csy045w</t>
  </si>
  <si>
    <t xml:space="preserve">U</t>
  </si>
  <si>
    <t xml:space="preserve">Tirador per a fulla mòbil, de llautó, acabat alumini mat, per a partició envidrada sense perfils verticals.</t>
  </si>
  <si>
    <t xml:space="preserve">mt21csy045a</t>
  </si>
  <si>
    <t xml:space="preserve">U</t>
  </si>
  <si>
    <t xml:space="preserve">Kit de parada suau amb amortiment hidràulic, d'ABS i acer, per a partició envidrada sense perfils verticals.</t>
  </si>
  <si>
    <t xml:space="preserve">Subtotal materials:</t>
  </si>
  <si>
    <t xml:space="preserve">Mà d'obra</t>
  </si>
  <si>
    <t xml:space="preserve">mo011</t>
  </si>
  <si>
    <t xml:space="preserve">h</t>
  </si>
  <si>
    <t xml:space="preserve">Oficial 1ª muntador.</t>
  </si>
  <si>
    <t xml:space="preserve">mo080</t>
  </si>
  <si>
    <t xml:space="preserve">h</t>
  </si>
  <si>
    <t xml:space="preserve">Ajudant muntador.</t>
  </si>
  <si>
    <t xml:space="preserve">Subtotal mà d'obra:</t>
  </si>
  <si>
    <t xml:space="preserve">Costos directes complementaris</t>
  </si>
  <si>
    <t xml:space="preserve">%</t>
  </si>
  <si>
    <t xml:space="preserve">Costos directes complementaris</t>
  </si>
  <si>
    <t xml:space="preserve">Cost de manteniment decennal: 895,63€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</si>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</sst>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70" customWidth="1"/>
    <col min="4" max="4" width="6.63" customWidth="1"/>
    <col min="5" max="5" width="71.91" customWidth="1"/>
    <col min="6" max="6" width="12.75" customWidth="1"/>
    <col min="7" max="7" width="11.2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1">
        <v>7.5</v>
      </c>
      <c r="G10" s="12">
        <v>277.09</v>
      </c>
      <c r="H10" s="12">
        <f ca="1">ROUND(INDIRECT(ADDRESS(ROW()+(0), COLUMN()+(-2), 1))*INDIRECT(ADDRESS(ROW()+(0), COLUMN()+(-1), 1)), 2)</f>
        <v>2078.18</v>
      </c>
    </row>
    <row r="11" spans="1:8" ht="24.00" thickBot="1" customHeight="1">
      <c r="A11" s="1" t="s">
        <v>15</v>
      </c>
      <c r="B11" s="1"/>
      <c r="C11" s="1"/>
      <c r="D11" s="10" t="s">
        <v>16</v>
      </c>
      <c r="E11" s="1" t="s">
        <v>17</v>
      </c>
      <c r="F11" s="11">
        <v>1</v>
      </c>
      <c r="G11" s="12">
        <v>18.86</v>
      </c>
      <c r="H11" s="12">
        <f ca="1">ROUND(INDIRECT(ADDRESS(ROW()+(0), COLUMN()+(-2), 1))*INDIRECT(ADDRESS(ROW()+(0), COLUMN()+(-1), 1)), 2)</f>
        <v>18.86</v>
      </c>
    </row>
    <row r="12" spans="1:8" ht="24.00" thickBot="1" customHeight="1">
      <c r="A12" s="1" t="s">
        <v>18</v>
      </c>
      <c r="B12" s="1"/>
      <c r="C12" s="1"/>
      <c r="D12" s="10" t="s">
        <v>19</v>
      </c>
      <c r="E12" s="1" t="s">
        <v>20</v>
      </c>
      <c r="F12" s="13">
        <v>1</v>
      </c>
      <c r="G12" s="14">
        <v>131.46</v>
      </c>
      <c r="H12" s="14">
        <f ca="1">ROUND(INDIRECT(ADDRESS(ROW()+(0), COLUMN()+(-2), 1))*INDIRECT(ADDRESS(ROW()+(0), COLUMN()+(-1), 1)), 2)</f>
        <v>131.46</v>
      </c>
    </row>
    <row r="13" spans="1:8" ht="13.50" thickBot="1" customHeight="1">
      <c r="A13" s="15"/>
      <c r="B13" s="15"/>
      <c r="C13" s="15"/>
      <c r="D13" s="15"/>
      <c r="E13" s="15"/>
      <c r="F13" s="9" t="s">
        <v>21</v>
      </c>
      <c r="G13" s="9"/>
      <c r="H13" s="17">
        <f ca="1">ROUND(SUM(INDIRECT(ADDRESS(ROW()+(-1), COLUMN()+(0), 1)),INDIRECT(ADDRESS(ROW()+(-2), COLUMN()+(0), 1)),INDIRECT(ADDRESS(ROW()+(-3), COLUMN()+(0), 1))), 2)</f>
        <v>2228.5</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5.131</v>
      </c>
      <c r="G15" s="12">
        <v>29.34</v>
      </c>
      <c r="H15" s="12">
        <f ca="1">ROUND(INDIRECT(ADDRESS(ROW()+(0), COLUMN()+(-2), 1))*INDIRECT(ADDRESS(ROW()+(0), COLUMN()+(-1), 1)), 2)</f>
        <v>150.54</v>
      </c>
    </row>
    <row r="16" spans="1:8" ht="13.50" thickBot="1" customHeight="1">
      <c r="A16" s="1" t="s">
        <v>26</v>
      </c>
      <c r="B16" s="1"/>
      <c r="C16" s="1"/>
      <c r="D16" s="10" t="s">
        <v>27</v>
      </c>
      <c r="E16" s="1" t="s">
        <v>28</v>
      </c>
      <c r="F16" s="13">
        <v>5.131</v>
      </c>
      <c r="G16" s="14">
        <v>25.28</v>
      </c>
      <c r="H16" s="14">
        <f ca="1">ROUND(INDIRECT(ADDRESS(ROW()+(0), COLUMN()+(-2), 1))*INDIRECT(ADDRESS(ROW()+(0), COLUMN()+(-1), 1)), 2)</f>
        <v>129.71</v>
      </c>
    </row>
    <row r="17" spans="1:8" ht="13.50" thickBot="1" customHeight="1">
      <c r="A17" s="15"/>
      <c r="B17" s="15"/>
      <c r="C17" s="15"/>
      <c r="D17" s="15"/>
      <c r="E17" s="15"/>
      <c r="F17" s="9" t="s">
        <v>29</v>
      </c>
      <c r="G17" s="9"/>
      <c r="H17" s="17">
        <f ca="1">ROUND(SUM(INDIRECT(ADDRESS(ROW()+(-1), COLUMN()+(0), 1)),INDIRECT(ADDRESS(ROW()+(-2), COLUMN()+(0), 1))), 2)</f>
        <v>280.25</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2508.75</v>
      </c>
      <c r="H19" s="14">
        <f ca="1">ROUND(INDIRECT(ADDRESS(ROW()+(0), COLUMN()+(-2), 1))*INDIRECT(ADDRESS(ROW()+(0), COLUMN()+(-1), 1))/100, 2)</f>
        <v>50.18</v>
      </c>
    </row>
    <row r="20" spans="1:8" ht="13.50" thickBot="1" customHeight="1">
      <c r="A20" s="21" t="s">
        <v>33</v>
      </c>
      <c r="B20" s="21"/>
      <c r="C20" s="21"/>
      <c r="D20" s="22"/>
      <c r="E20" s="23"/>
      <c r="F20" s="24" t="s">
        <v>34</v>
      </c>
      <c r="G20" s="25"/>
      <c r="H20" s="26">
        <f ca="1">ROUND(SUM(INDIRECT(ADDRESS(ROW()+(-1), COLUMN()+(0), 1)),INDIRECT(ADDRESS(ROW()+(-3), COLUMN()+(0), 1)),INDIRECT(ADDRESS(ROW()+(-7), COLUMN()+(0), 1))), 2)</f>
        <v>2558.93</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