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<sst xmlns="http://schemas.openxmlformats.org/spreadsheetml/2006/main" count="77" uniqueCount="77">
  <si>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</si>
  <si>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FVC010</t>
  </si>
  <si>
    <t xml:space="preserve">m²</t>
  </si>
  <si>
    <t xml:space="preserve">Sistema ETICS d'aïllament tèrmic d'origen vegetal per l'exterior de façanes. Revestiment continu mineral a la calç.</t>
  </si>
  <si>
    <r>
      <rPr>
        <sz val="8.25"/>
        <color rgb="FF000000"/>
        <rFont val="Arial"/>
        <family val="2"/>
      </rPr>
      <t xml:space="preserve">Aïllament tèrmic per l'exterior de façanes, de mur estructural de panell contralaminat de fusta (CLT), amb sistema ETICS, compost per: panell aïllant de capa única, de fibres de fusta, de 60 mm d'espessor i 1250x590 mm, fixat al suport amb fixacions mecàniques amb espiga especial per a fusta; capa de regularització de morter de calç, tipus GP CSIII W2, segons UNE-EN 998-1, color beige, armat amb malla de fibra de vidre antiàlcalis, de 4x4 mm de llum de malla i de 155 g/m² de massa superficial; capa d'acabat d'estuc de morter de calç, tipus CR CSI W0, segons UNE-EN 998-1, color a escollir. Inclús, perfils d'arrencada d'alumini, tacs d'expansió de plàstic amb clau metàl·lic, per a la fixació dels perfils d'arrencada, perfils per a formació de goterons de PVC amb malla, perfils de cantó de PVC amb malla, massilla elastòmera monocomponent, per a segellat de junts entre panells i cinta de segellat autoexpansiva i autoadhesiva, per closa de juntes perimetrals.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</si>
  <si>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</si>
  <si>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</si>
  <si>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</si>
  <si>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</si>
  <si>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</si>
  <si>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</si>
  <si>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</si>
  <si>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mt28mab060L</t>
  </si>
  <si>
    <t xml:space="preserve">m</t>
  </si>
  <si>
    <t xml:space="preserve">Perfil d'arrencada, d'alumini, de 60 mm d'amplada i 3 mm de gruix, amb goteró i accessoris d'unió de PVC; per anivellació i suport dels panells aïllants dels sistemes d'aïllament tèrmic per l'exterior sobre la línia de sòcol.</t>
  </si>
  <si>
    <t xml:space="preserve">mt28mab070d</t>
  </si>
  <si>
    <t xml:space="preserve">U</t>
  </si>
  <si>
    <t xml:space="preserve">Tac d'expansió de plàstic amb clau metàl·lic, de 8 mm de diàmetre i 65 mm de longitud, per a la fixació dels perfils d'arrencada.</t>
  </si>
  <si>
    <t xml:space="preserve">mt16bab070wa</t>
  </si>
  <si>
    <t xml:space="preserve">m²</t>
  </si>
  <si>
    <t xml:space="preserve">Panell aïllant de capa única, de fibres de fusta, de 60 mm d'espessor i 1250x590 mm, de superfície llisa i mecanitzat lateral recte, segons UNE-EN 13171, resistència tèrmica 1,54 m²K/W, conductivitat tèrmica 0,039 W/(mK), densitat 160 kg/m³, Euroclasse E de reacció al foc segons UNE-EN 13501-1.</t>
  </si>
  <si>
    <t xml:space="preserve">mt16bab020b</t>
  </si>
  <si>
    <t xml:space="preserve">U</t>
  </si>
  <si>
    <t xml:space="preserve">Espiga especial per a fusta, de 6 mm de diàmetre i 100 mm de longitud.</t>
  </si>
  <si>
    <t xml:space="preserve">mt15sbi170d</t>
  </si>
  <si>
    <t xml:space="preserve">U</t>
  </si>
  <si>
    <t xml:space="preserve">Cartutx de 290 cm³ de massilla elastòmera monocomponent, a base de polímer MS, d'elasticitat permanent i enduriment ràpid i resistent als raigs UV, per a segellat de junts entre panells.</t>
  </si>
  <si>
    <t xml:space="preserve">mt28mif030a</t>
  </si>
  <si>
    <t xml:space="preserve">kg</t>
  </si>
  <si>
    <t xml:space="preserve">Morter de calç, tipus GP CSIII W2, segons UNE-EN 998-1, per a ús en interiors o en exteriors, color beige, aplicat manualment, compost per calç hidràulica natural, tipus NHL 5, segons UNE-EN 459-1, putzolanes, àrids seleccionats i additius, Euroclasse A1 de reacció al foc, segons UNE-EN 13501-1, per a aplicar amb plana o paleta, per adherir els panells aïllants i com capa base.</t>
  </si>
  <si>
    <t xml:space="preserve">mt28mab020d</t>
  </si>
  <si>
    <t xml:space="preserve">m²</t>
  </si>
  <si>
    <t xml:space="preserve">Malla de fibra de vidre antiàlcalis, de 4x4 mm de llum de malla, de 155 g/m² de massa superficial i de 1,1x50 m, per armar morters.</t>
  </si>
  <si>
    <t xml:space="preserve">mt28mab090d</t>
  </si>
  <si>
    <t xml:space="preserve">m</t>
  </si>
  <si>
    <t xml:space="preserve">Perfil de PVC amb malla de fibra de vidre antiàlcalis, per a formació de goterons.</t>
  </si>
  <si>
    <t xml:space="preserve">mt28mab080d</t>
  </si>
  <si>
    <t xml:space="preserve">m</t>
  </si>
  <si>
    <t xml:space="preserve">Perfil de cantonada, de PVC, amb malla incorporada de fibra de vidre de 10 i 15 cm d'amplada a cada costat del perfil, per a reforç de cantells.</t>
  </si>
  <si>
    <t xml:space="preserve">mt28esp020d</t>
  </si>
  <si>
    <t xml:space="preserve">kg</t>
  </si>
  <si>
    <t xml:space="preserve">Morter de calç, tipus CR CSI W0, segons UNE-EN 998-1, per a ús en interiors o en exteriors, color a escollir, compost de calç aèria, àrids de granulometria compensada i additius, subministrat en sacs.</t>
  </si>
  <si>
    <t xml:space="preserve">mt15sbi160g</t>
  </si>
  <si>
    <t xml:space="preserve">m</t>
  </si>
  <si>
    <t xml:space="preserve">Cinta de segellat autoexpansiva i autoadhesiva, de 15 mm d'amplada, impermeable a l'aigua de pluja, per a un ample de junt de 2 a 6 mm, per closa de juntes perimetrals, subministrada en rotllos de 18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</si>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</sst>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0.25</v>
      </c>
      <c r="G10" s="11"/>
      <c r="H10" s="12">
        <v>5.74</v>
      </c>
      <c r="I10" s="12">
        <f ca="1">ROUND(INDIRECT(ADDRESS(ROW()+(0), COLUMN()+(-3), 1))*INDIRECT(ADDRESS(ROW()+(0), COLUMN()+(-1), 1)), 2)</f>
        <v>1.44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0.8</v>
      </c>
      <c r="G11" s="11"/>
      <c r="H11" s="12">
        <v>0.3</v>
      </c>
      <c r="I11" s="12">
        <f ca="1">ROUND(INDIRECT(ADDRESS(ROW()+(0), COLUMN()+(-3), 1))*INDIRECT(ADDRESS(ROW()+(0), COLUMN()+(-1), 1)), 2)</f>
        <v>0.24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23.08</v>
      </c>
      <c r="I12" s="12">
        <f ca="1">ROUND(INDIRECT(ADDRESS(ROW()+(0), COLUMN()+(-3), 1))*INDIRECT(ADDRESS(ROW()+(0), COLUMN()+(-1), 1)), 2)</f>
        <v>24.23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10</v>
      </c>
      <c r="G13" s="11"/>
      <c r="H13" s="12">
        <v>0.63</v>
      </c>
      <c r="I13" s="12">
        <f ca="1">ROUND(INDIRECT(ADDRESS(ROW()+(0), COLUMN()+(-3), 1))*INDIRECT(ADDRESS(ROW()+(0), COLUMN()+(-1), 1)), 2)</f>
        <v>6.3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0.17</v>
      </c>
      <c r="G14" s="11"/>
      <c r="H14" s="12">
        <v>3.22</v>
      </c>
      <c r="I14" s="12">
        <f ca="1">ROUND(INDIRECT(ADDRESS(ROW()+(0), COLUMN()+(-3), 1))*INDIRECT(ADDRESS(ROW()+(0), COLUMN()+(-1), 1)), 2)</f>
        <v>0.55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10</v>
      </c>
      <c r="G15" s="11"/>
      <c r="H15" s="12">
        <v>0.66</v>
      </c>
      <c r="I15" s="12">
        <f ca="1">ROUND(INDIRECT(ADDRESS(ROW()+(0), COLUMN()+(-3), 1))*INDIRECT(ADDRESS(ROW()+(0), COLUMN()+(-1), 1)), 2)</f>
        <v>6.6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1.57</v>
      </c>
      <c r="I16" s="12">
        <f ca="1">ROUND(INDIRECT(ADDRESS(ROW()+(0), COLUMN()+(-3), 1))*INDIRECT(ADDRESS(ROW()+(0), COLUMN()+(-1), 1)), 2)</f>
        <v>1.73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0.17</v>
      </c>
      <c r="G17" s="11"/>
      <c r="H17" s="12">
        <v>4.48</v>
      </c>
      <c r="I17" s="12">
        <f ca="1">ROUND(INDIRECT(ADDRESS(ROW()+(0), COLUMN()+(-3), 1))*INDIRECT(ADDRESS(ROW()+(0), COLUMN()+(-1), 1)), 2)</f>
        <v>0.76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0.7</v>
      </c>
      <c r="G18" s="11"/>
      <c r="H18" s="12">
        <v>3.48</v>
      </c>
      <c r="I18" s="12">
        <f ca="1">ROUND(INDIRECT(ADDRESS(ROW()+(0), COLUMN()+(-3), 1))*INDIRECT(ADDRESS(ROW()+(0), COLUMN()+(-1), 1)), 2)</f>
        <v>2.44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0.65</v>
      </c>
      <c r="I19" s="12">
        <f ca="1">ROUND(INDIRECT(ADDRESS(ROW()+(0), COLUMN()+(-3), 1))*INDIRECT(ADDRESS(ROW()+(0), COLUMN()+(-1), 1)), 2)</f>
        <v>0.65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1</v>
      </c>
      <c r="G20" s="13"/>
      <c r="H20" s="14">
        <v>1.05</v>
      </c>
      <c r="I20" s="14">
        <f ca="1">ROUND(INDIRECT(ADDRESS(ROW()+(0), COLUMN()+(-3), 1))*INDIRECT(ADDRESS(ROW()+(0), COLUMN()+(-1), 1)), 2)</f>
        <v>1.05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45.99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0.12</v>
      </c>
      <c r="G23" s="11"/>
      <c r="H23" s="12">
        <v>30.63</v>
      </c>
      <c r="I23" s="12">
        <f ca="1">ROUND(INDIRECT(ADDRESS(ROW()+(0), COLUMN()+(-3), 1))*INDIRECT(ADDRESS(ROW()+(0), COLUMN()+(-1), 1)), 2)</f>
        <v>3.68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0.12</v>
      </c>
      <c r="G24" s="11"/>
      <c r="H24" s="12">
        <v>26.39</v>
      </c>
      <c r="I24" s="12">
        <f ca="1">ROUND(INDIRECT(ADDRESS(ROW()+(0), COLUMN()+(-3), 1))*INDIRECT(ADDRESS(ROW()+(0), COLUMN()+(-1), 1)), 2)</f>
        <v>3.17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0.719</v>
      </c>
      <c r="G25" s="11"/>
      <c r="H25" s="12">
        <v>29.67</v>
      </c>
      <c r="I25" s="12">
        <f ca="1">ROUND(INDIRECT(ADDRESS(ROW()+(0), COLUMN()+(-3), 1))*INDIRECT(ADDRESS(ROW()+(0), COLUMN()+(-1), 1)), 2)</f>
        <v>21.33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0.719</v>
      </c>
      <c r="G26" s="13"/>
      <c r="H26" s="14">
        <v>26.39</v>
      </c>
      <c r="I26" s="14">
        <f ca="1">ROUND(INDIRECT(ADDRESS(ROW()+(0), COLUMN()+(-3), 1))*INDIRECT(ADDRESS(ROW()+(0), COLUMN()+(-1), 1)), 2)</f>
        <v>18.97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1))), 2)</f>
        <v>47.15</v>
      </c>
    </row>
    <row r="28" spans="1:9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61</v>
      </c>
      <c r="D29" s="19" t="s">
        <v>62</v>
      </c>
      <c r="E29" s="19"/>
      <c r="F29" s="13">
        <v>2</v>
      </c>
      <c r="G29" s="13"/>
      <c r="H29" s="14">
        <f ca="1">ROUND(SUM(INDIRECT(ADDRESS(ROW()+(-2), COLUMN()+(1), 1)),INDIRECT(ADDRESS(ROW()+(-8), COLUMN()+(1), 1))), 2)</f>
        <v>93.14</v>
      </c>
      <c r="I29" s="14">
        <f ca="1">ROUND(INDIRECT(ADDRESS(ROW()+(0), COLUMN()+(-3), 1))*INDIRECT(ADDRESS(ROW()+(0), COLUMN()+(-1), 1))/100, 2)</f>
        <v>1.86</v>
      </c>
    </row>
    <row r="30" spans="1:9" ht="13.50" thickBot="1" customHeight="1">
      <c r="A30" s="21" t="s">
        <v>63</v>
      </c>
      <c r="B30" s="21"/>
      <c r="C30" s="22"/>
      <c r="D30" s="23"/>
      <c r="E30" s="23"/>
      <c r="F30" s="24" t="s">
        <v>64</v>
      </c>
      <c r="G30" s="24"/>
      <c r="H30" s="25"/>
      <c r="I30" s="26">
        <f ca="1">ROUND(SUM(INDIRECT(ADDRESS(ROW()+(-1), COLUMN()+(0), 1)),INDIRECT(ADDRESS(ROW()+(-3), COLUMN()+(0), 1)),INDIRECT(ADDRESS(ROW()+(-9), COLUMN()+(0), 1))), 2)</f>
        <v>95</v>
      </c>
    </row>
    <row r="33" spans="1:9" ht="13.50" thickBot="1" customHeight="1">
      <c r="A33" s="27" t="s">
        <v>65</v>
      </c>
      <c r="B33" s="27"/>
      <c r="C33" s="27"/>
      <c r="D33" s="27"/>
      <c r="E33" s="27" t="s">
        <v>66</v>
      </c>
      <c r="F33" s="27"/>
      <c r="G33" s="27" t="s">
        <v>67</v>
      </c>
      <c r="H33" s="27"/>
      <c r="I33" s="27" t="s">
        <v>68</v>
      </c>
    </row>
    <row r="34" spans="1:9" ht="13.50" thickBot="1" customHeight="1">
      <c r="A34" s="28" t="s">
        <v>69</v>
      </c>
      <c r="B34" s="28"/>
      <c r="C34" s="28"/>
      <c r="D34" s="28"/>
      <c r="E34" s="29">
        <v>1.07202e+06</v>
      </c>
      <c r="F34" s="29"/>
      <c r="G34" s="29">
        <v>1.07202e+06</v>
      </c>
      <c r="H34" s="29"/>
      <c r="I34" s="29" t="s">
        <v>70</v>
      </c>
    </row>
    <row r="35" spans="1:9" ht="24.00" thickBot="1" customHeight="1">
      <c r="A35" s="30" t="s">
        <v>71</v>
      </c>
      <c r="B35" s="30"/>
      <c r="C35" s="30"/>
      <c r="D35" s="30"/>
      <c r="E35" s="31"/>
      <c r="F35" s="31"/>
      <c r="G35" s="31"/>
      <c r="H35" s="31"/>
      <c r="I35" s="31"/>
    </row>
    <row r="36" spans="1:9" ht="13.50" thickBot="1" customHeight="1">
      <c r="A36" s="28" t="s">
        <v>72</v>
      </c>
      <c r="B36" s="28"/>
      <c r="C36" s="28"/>
      <c r="D36" s="28"/>
      <c r="E36" s="29">
        <v>1.18202e+06</v>
      </c>
      <c r="F36" s="29"/>
      <c r="G36" s="29">
        <v>1.18202e+06</v>
      </c>
      <c r="H36" s="29"/>
      <c r="I36" s="29">
        <v>4</v>
      </c>
    </row>
    <row r="37" spans="1:9" ht="13.50" thickBot="1" customHeight="1">
      <c r="A37" s="30" t="s">
        <v>73</v>
      </c>
      <c r="B37" s="30"/>
      <c r="C37" s="30"/>
      <c r="D37" s="30"/>
      <c r="E37" s="31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8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