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<sst xmlns="http://schemas.openxmlformats.org/spreadsheetml/2006/main" count="38" uniqueCount="38">
  <si>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</si>
  <si>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IBL622</t>
  </si>
  <si>
    <t xml:space="preserve">U</t>
  </si>
  <si>
    <t xml:space="preserve">Unitat interior d'aire condicionat, de sostre amb descàrrega directa.</t>
  </si>
  <si>
    <r>
      <rPr>
        <sz val="8.25"/>
        <color rgb="FF000000"/>
        <rFont val="Arial"/>
        <family val="2"/>
      </rPr>
      <t xml:space="preserve">Unitat interior d'aire condicionat, de sostre, amb descàrrega directa, sistema aire-aire multi-split, amb cabal variable de refrigerant, per a gas R-410A, gamma City Multi, model PCFY-P40VKM-E "MITSUBISHI ELECTRIC", potència frigorífica nominal 4,5 kW (temperatura de bulb sec de l'aire interior 27°C, temperatura de bulb humit de l'aire interior 19°C), potència calorífica nominal 5 kW (temperatura de bulb sec de l'aire interior 20°C), consum elèctric nominal en refrigeració 0,04 kW, consum elèctric nominal en calefacció 0,04 kW, de 230x960x680 mm, pes 24 kg, amb ventilador de 4 velocitats, ajust automàtic de la velocitat del ventilador, pressió sonora a velocitat baixa 29 dBA, cabal d'aire a velocitat alta 13 m³/min i presa d'aire exterior (fins al 20% del cabal d'aire nominal). Regulació: control remot per cable, connectable al bus M-Net, model PAR-U02MEDA-J.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</si>
  <si>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</si>
  <si>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</si>
  <si>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</si>
  <si>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</si>
  <si>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</si>
  <si>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</si>
  <si>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</si>
  <si>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mt42mee240a</t>
  </si>
  <si>
    <t xml:space="preserve">U</t>
  </si>
  <si>
    <t xml:space="preserve">Unitat interior d'aire condicionat, de sostre, amb descàrrega directa, sistema aire-aire multi-split, amb cabal variable de refrigerant, per a gas R-410A, gamma City Multi, model PCFY-P40VKM-E "MITSUBISHI ELECTRIC", potència frigorífica nominal 4,5 kW (temperatura de bulb sec de l'aire interior 27°C, temperatura de bulb humit de l'aire interior 19°C), potència calorífica nominal 5 kW (temperatura de bulb sec de l'aire interior 20°C), consum elèctric nominal en refrigeració 0,04 kW, consum elèctric nominal en calefacció 0,04 kW, de 230x960x680 mm, pes 24 kg, amb ventilador de 4 velocitats, ajust automàtic de la velocitat del ventilador, pressió sonora a velocitat baixa 29 dBA, cabal d'aire a velocitat alta 13 m³/min i presa d'aire exterior (fins al 20% del cabal d'aire nominal).</t>
  </si>
  <si>
    <t xml:space="preserve">mt42mee810a</t>
  </si>
  <si>
    <t xml:space="preserve">U</t>
  </si>
  <si>
    <t xml:space="preserve">Control remot per cable, connectable al bus M-Net, model PAR-U02MEDA-J "MITSUBISHI ELECTRIC", 140x25x120 mm, amb pantalla tàctil LCD retroil·luminada amb matriu de punts, indicador de l'estat de funcionament amb LED multicolor configurable (10 colors disponibles), sonda de temperatura ambient, funció de doble temperatura de consigna, funció engegada/parada, i 8 accions programables per a cada dia de la setmana.</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</si>
  <si>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</si>
  <si>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</si>
  <si>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</si>
  <si>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mt42mee760</t>
  </si>
  <si>
    <t xml:space="preserve">m</t>
  </si>
  <si>
    <t xml:space="preserve">Cable bus de comunicacions, de 2 fils, de 0,5 mm² de secció per fil.</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</si>
  <si>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</si>
  <si>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</si>
  <si>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</si>
  <si>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</si>
  <si>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</si>
  <si>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</si>
  <si>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</si>
  <si>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</si>
  <si>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</si>
  <si>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</si>
  <si>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</si>
  <si>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</si>
  <si>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776,30€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</si>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</sst>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14" customWidth="1"/>
    <col min="4" max="4" width="73.61"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2293</v>
      </c>
      <c r="G10" s="12">
        <f ca="1">ROUND(INDIRECT(ADDRESS(ROW()+(0), COLUMN()+(-2), 1))*INDIRECT(ADDRESS(ROW()+(0), COLUMN()+(-1), 1)), 2)</f>
        <v>2293</v>
      </c>
    </row>
    <row r="11" spans="1:7" ht="55.50" thickBot="1" customHeight="1">
      <c r="A11" s="1" t="s">
        <v>15</v>
      </c>
      <c r="B11" s="1"/>
      <c r="C11" s="10" t="s">
        <v>16</v>
      </c>
      <c r="D11" s="1" t="s">
        <v>17</v>
      </c>
      <c r="E11" s="11">
        <v>1</v>
      </c>
      <c r="F11" s="12">
        <v>347</v>
      </c>
      <c r="G11" s="12">
        <f ca="1">ROUND(INDIRECT(ADDRESS(ROW()+(0), COLUMN()+(-2), 1))*INDIRECT(ADDRESS(ROW()+(0), COLUMN()+(-1), 1)), 2)</f>
        <v>347</v>
      </c>
    </row>
    <row r="12" spans="1:7" ht="66.00" thickBot="1" customHeight="1">
      <c r="A12" s="1" t="s">
        <v>18</v>
      </c>
      <c r="B12" s="1"/>
      <c r="C12" s="10" t="s">
        <v>19</v>
      </c>
      <c r="D12" s="1" t="s">
        <v>20</v>
      </c>
      <c r="E12" s="11">
        <v>3</v>
      </c>
      <c r="F12" s="12">
        <v>1.23</v>
      </c>
      <c r="G12" s="12">
        <f ca="1">ROUND(INDIRECT(ADDRESS(ROW()+(0), COLUMN()+(-2), 1))*INDIRECT(ADDRESS(ROW()+(0), COLUMN()+(-1), 1)), 2)</f>
        <v>3.69</v>
      </c>
    </row>
    <row r="13" spans="1:7" ht="13.50" thickBot="1" customHeight="1">
      <c r="A13" s="1" t="s">
        <v>21</v>
      </c>
      <c r="B13" s="1"/>
      <c r="C13" s="10" t="s">
        <v>22</v>
      </c>
      <c r="D13" s="1" t="s">
        <v>23</v>
      </c>
      <c r="E13" s="13">
        <v>3</v>
      </c>
      <c r="F13" s="14">
        <v>3</v>
      </c>
      <c r="G13" s="14">
        <f ca="1">ROUND(INDIRECT(ADDRESS(ROW()+(0), COLUMN()+(-2), 1))*INDIRECT(ADDRESS(ROW()+(0), COLUMN()+(-1), 1)), 2)</f>
        <v>9</v>
      </c>
    </row>
    <row r="14" spans="1:7" ht="13.50" thickBot="1" customHeight="1">
      <c r="A14" s="15"/>
      <c r="B14" s="15"/>
      <c r="C14" s="15"/>
      <c r="D14" s="15"/>
      <c r="E14" s="9" t="s">
        <v>24</v>
      </c>
      <c r="F14" s="9"/>
      <c r="G14" s="17">
        <f ca="1">ROUND(SUM(INDIRECT(ADDRESS(ROW()+(-1), COLUMN()+(0), 1)),INDIRECT(ADDRESS(ROW()+(-2), COLUMN()+(0), 1)),INDIRECT(ADDRESS(ROW()+(-3), COLUMN()+(0), 1)),INDIRECT(ADDRESS(ROW()+(-4), COLUMN()+(0), 1))), 2)</f>
        <v>2652.69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1.199</v>
      </c>
      <c r="F16" s="12">
        <v>29.34</v>
      </c>
      <c r="G16" s="12">
        <f ca="1">ROUND(INDIRECT(ADDRESS(ROW()+(0), COLUMN()+(-2), 1))*INDIRECT(ADDRESS(ROW()+(0), COLUMN()+(-1), 1)), 2)</f>
        <v>35.18</v>
      </c>
    </row>
    <row r="17" spans="1:7" ht="13.50" thickBot="1" customHeight="1">
      <c r="A17" s="1" t="s">
        <v>29</v>
      </c>
      <c r="B17" s="1"/>
      <c r="C17" s="10" t="s">
        <v>30</v>
      </c>
      <c r="D17" s="1" t="s">
        <v>31</v>
      </c>
      <c r="E17" s="13">
        <v>1.199</v>
      </c>
      <c r="F17" s="14">
        <v>25.25</v>
      </c>
      <c r="G17" s="14">
        <f ca="1">ROUND(INDIRECT(ADDRESS(ROW()+(0), COLUMN()+(-2), 1))*INDIRECT(ADDRESS(ROW()+(0), COLUMN()+(-1), 1)), 2)</f>
        <v>30.27</v>
      </c>
    </row>
    <row r="18" spans="1:7" ht="13.50" thickBot="1" customHeight="1">
      <c r="A18" s="15"/>
      <c r="B18" s="15"/>
      <c r="C18" s="15"/>
      <c r="D18" s="15"/>
      <c r="E18" s="9" t="s">
        <v>32</v>
      </c>
      <c r="F18" s="9"/>
      <c r="G18" s="17">
        <f ca="1">ROUND(SUM(INDIRECT(ADDRESS(ROW()+(-1), COLUMN()+(0), 1)),INDIRECT(ADDRESS(ROW()+(-2), COLUMN()+(0), 1))), 2)</f>
        <v>65.45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2718.14</v>
      </c>
      <c r="G20" s="14">
        <f ca="1">ROUND(INDIRECT(ADDRESS(ROW()+(0), COLUMN()+(-2), 1))*INDIRECT(ADDRESS(ROW()+(0), COLUMN()+(-1), 1))/100, 2)</f>
        <v>54.36</v>
      </c>
    </row>
    <row r="21" spans="1:7" ht="13.50" thickBot="1" customHeight="1">
      <c r="A21" s="21" t="s">
        <v>36</v>
      </c>
      <c r="B21" s="21"/>
      <c r="C21" s="22"/>
      <c r="D21" s="23"/>
      <c r="E21" s="24" t="s">
        <v>37</v>
      </c>
      <c r="F21" s="25"/>
      <c r="G21" s="26">
        <f ca="1">ROUND(SUM(INDIRECT(ADDRESS(ROW()+(-1), COLUMN()+(0), 1)),INDIRECT(ADDRESS(ROW()+(-3), COLUMN()+(0), 1)),INDIRECT(ADDRESS(ROW()+(-7), COLUMN()+(0), 1))), 2)</f>
        <v>2772.5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