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<sst xmlns="http://schemas.openxmlformats.org/spreadsheetml/2006/main" count="68" uniqueCount="68">
  <si>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</si>
  <si>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ICD010</t>
  </si>
  <si>
    <t xml:space="preserve">U</t>
  </si>
  <si>
    <t xml:space="preserve">Dipòsit soterrat.</t>
  </si>
  <si>
    <r>
      <rPr>
        <sz val="8.25"/>
        <color rgb="FF000000"/>
        <rFont val="Arial"/>
        <family val="2"/>
      </rPr>
      <t xml:space="preserve">Dipòsit de gasoil soterrat de xapa d'acer, de simple paret contingut en cubell, amb una capacitat de 600 litres, per a petits consums individuals.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</si>
  <si>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</si>
  <si>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</si>
  <si>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</si>
  <si>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</si>
  <si>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</si>
  <si>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</si>
  <si>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</si>
  <si>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mt38dep010a</t>
  </si>
  <si>
    <t xml:space="preserve">U</t>
  </si>
  <si>
    <t xml:space="preserve">Dipòsit de gasoil de xapa d'acer, soterrat, de simple paret contingut en cubell, amb una capacitat de 600 litres, per a petits consums individuals, segons UNE 62351. Tractament exterior: granallat SA 2 1/2 i acabat mitjançant capa de resina de poliuretà de 600 micres de gruix. Inclús elements de protecció segons normativa.</t>
  </si>
  <si>
    <t xml:space="preserve">mt38dep022a</t>
  </si>
  <si>
    <t xml:space="preserve">U</t>
  </si>
  <si>
    <t xml:space="preserve">Indicador de nivell per dipòsit de combustibles líquids.</t>
  </si>
  <si>
    <t xml:space="preserve">mt38dep023a</t>
  </si>
  <si>
    <t xml:space="preserve">U</t>
  </si>
  <si>
    <t xml:space="preserve">Interruptor de nivell per dipòsit de combustibles líquids.</t>
  </si>
  <si>
    <t xml:space="preserve">mt38dep024c</t>
  </si>
  <si>
    <t xml:space="preserve">U</t>
  </si>
  <si>
    <t xml:space="preserve">Conjunt de boca de càrrega, valvuleria i accessoris de connexió per dipòsit de combustibles líquids.</t>
  </si>
  <si>
    <t xml:space="preserve">mt38dep026a</t>
  </si>
  <si>
    <t xml:space="preserve">U</t>
  </si>
  <si>
    <t xml:space="preserve">Tapa de registre de 70x70 cm, de ferro colat, per a inspecció de dipòsit de combustibles líquids soterrat. Inclús accessoris.</t>
  </si>
  <si>
    <t xml:space="preserve">mt43tco010ca</t>
  </si>
  <si>
    <t xml:space="preserve">m</t>
  </si>
  <si>
    <t xml:space="preserve">Tub de coure estirat en fred sense soldadura, diàmetre D=16/18 mm i 1 mm d'espessor, segons UNE-EN 1057.</t>
  </si>
  <si>
    <t xml:space="preserve">mt43tco010ha</t>
  </si>
  <si>
    <t xml:space="preserve">m</t>
  </si>
  <si>
    <t xml:space="preserve">Tub de coure estirat en fred sense soldadura, diàmetre D=51/54 mm i 1,5 mm d'espessor, segons UNE-EN 1057.</t>
  </si>
  <si>
    <t xml:space="preserve">mt35aia090ad</t>
  </si>
  <si>
    <t xml:space="preserve">m</t>
  </si>
  <si>
    <t xml:space="preserve">Tub rígid de PVC, endollable, corbable en calent, de color negre, de 32 mm de diàmetre nominal, per a canalització fixa en superfície. Resistència a la compressió 1250 N, resistència a l'impacte 2 joules, temperatura de treball -5°C fins 60°C, amb grau de protecció IP547 segons UNE 20324, propietats elèctriques: aïllant, no propagador de la flama. Segons UNE-EN 61386-1 i UNE-EN 61386-22. Inclús abraçadores, elements de subjecció i accessoris (corbes, maneguets, tes, colzes i corbes flexibles).</t>
  </si>
  <si>
    <t xml:space="preserve">mt38dep011a</t>
  </si>
  <si>
    <t xml:space="preserve">U</t>
  </si>
  <si>
    <t xml:space="preserve">Equip de protecció catòdica per a dipòsit de gasoil de xapa d'acer, soterrat, de simple paret, amb una capacitat de 600 litres, per a petits consums individuals.</t>
  </si>
  <si>
    <t xml:space="preserve">Subtotal materials:</t>
  </si>
  <si>
    <t xml:space="preserve">Equip i maquinària</t>
  </si>
  <si>
    <t xml:space="preserve">mq07gte010c</t>
  </si>
  <si>
    <t xml:space="preserve">h</t>
  </si>
  <si>
    <t xml:space="preserve">Grua autopropulsada de braç telescòpic amb una capacitat d'elevació de 30 t i 27 m d'altura màxima de treball.</t>
  </si>
  <si>
    <t xml:space="preserve">Subtotal equip i maquinària: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</si>
  <si>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</si>
  <si>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</si>
  <si>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</si>
  <si>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</si>
  <si>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</si>
  <si>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</si>
  <si>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</si>
  <si>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</si>
  <si>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</si>
  <si>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</si>
  <si>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</si>
  <si>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49,19€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</si>
  <si>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</si>
  <si>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</si>
  <si>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</si>
  <si>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</si>
  <si>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</si>
  <si>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</si>
  <si>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</si>
  <si>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y aleaciones de cobre. Tubos redondos de cobre, sin soldadura, para agua y gas en aplicaciones sanitarias y de calefacción.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</si>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</sst>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.14" customWidth="1"/>
    <col min="4" max="4" width="71.74" customWidth="1"/>
    <col min="5" max="5" width="3.23" customWidth="1"/>
    <col min="6" max="6" width="11.22" customWidth="1"/>
    <col min="7" max="7" width="12.75" customWidth="1"/>
    <col min="8" max="8" width="1.0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1"/>
      <c r="G10" s="12">
        <v>585</v>
      </c>
      <c r="H10" s="12">
        <f ca="1">ROUND(INDIRECT(ADDRESS(ROW()+(0), COLUMN()+(-3), 1))*INDIRECT(ADDRESS(ROW()+(0), COLUMN()+(-1), 1)), 2)</f>
        <v>585</v>
      </c>
      <c r="I10" s="12"/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1"/>
      <c r="G11" s="12">
        <v>177.25</v>
      </c>
      <c r="H11" s="12">
        <f ca="1">ROUND(INDIRECT(ADDRESS(ROW()+(0), COLUMN()+(-3), 1))*INDIRECT(ADDRESS(ROW()+(0), COLUMN()+(-1), 1)), 2)</f>
        <v>177.25</v>
      </c>
      <c r="I11" s="12"/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1"/>
      <c r="G12" s="12">
        <v>33.25</v>
      </c>
      <c r="H12" s="12">
        <f ca="1">ROUND(INDIRECT(ADDRESS(ROW()+(0), COLUMN()+(-3), 1))*INDIRECT(ADDRESS(ROW()+(0), COLUMN()+(-1), 1)), 2)</f>
        <v>33.25</v>
      </c>
      <c r="I12" s="12"/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1"/>
      <c r="G13" s="12">
        <v>96.55</v>
      </c>
      <c r="H13" s="12">
        <f ca="1">ROUND(INDIRECT(ADDRESS(ROW()+(0), COLUMN()+(-3), 1))*INDIRECT(ADDRESS(ROW()+(0), COLUMN()+(-1), 1)), 2)</f>
        <v>96.55</v>
      </c>
      <c r="I13" s="12"/>
    </row>
    <row r="14" spans="1:9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1"/>
      <c r="G14" s="12">
        <v>85.55</v>
      </c>
      <c r="H14" s="12">
        <f ca="1">ROUND(INDIRECT(ADDRESS(ROW()+(0), COLUMN()+(-3), 1))*INDIRECT(ADDRESS(ROW()+(0), COLUMN()+(-1), 1)), 2)</f>
        <v>85.55</v>
      </c>
      <c r="I14" s="12"/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27.38</v>
      </c>
      <c r="F15" s="11"/>
      <c r="G15" s="12">
        <v>2.4</v>
      </c>
      <c r="H15" s="12">
        <f ca="1">ROUND(INDIRECT(ADDRESS(ROW()+(0), COLUMN()+(-3), 1))*INDIRECT(ADDRESS(ROW()+(0), COLUMN()+(-1), 1)), 2)</f>
        <v>65.71</v>
      </c>
      <c r="I15" s="12"/>
    </row>
    <row r="16" spans="1:9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1.7</v>
      </c>
      <c r="F16" s="11"/>
      <c r="G16" s="12">
        <v>12.01</v>
      </c>
      <c r="H16" s="12">
        <f ca="1">ROUND(INDIRECT(ADDRESS(ROW()+(0), COLUMN()+(-3), 1))*INDIRECT(ADDRESS(ROW()+(0), COLUMN()+(-1), 1)), 2)</f>
        <v>20.42</v>
      </c>
      <c r="I16" s="12"/>
    </row>
    <row r="17" spans="1:9" ht="76.50" thickBot="1" customHeight="1">
      <c r="A17" s="1" t="s">
        <v>33</v>
      </c>
      <c r="B17" s="1"/>
      <c r="C17" s="10" t="s">
        <v>34</v>
      </c>
      <c r="D17" s="1" t="s">
        <v>35</v>
      </c>
      <c r="E17" s="11">
        <v>25</v>
      </c>
      <c r="F17" s="11"/>
      <c r="G17" s="12">
        <v>3.11</v>
      </c>
      <c r="H17" s="12">
        <f ca="1">ROUND(INDIRECT(ADDRESS(ROW()+(0), COLUMN()+(-3), 1))*INDIRECT(ADDRESS(ROW()+(0), COLUMN()+(-1), 1)), 2)</f>
        <v>77.75</v>
      </c>
      <c r="I17" s="12"/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3"/>
      <c r="G18" s="14">
        <v>86.76</v>
      </c>
      <c r="H18" s="14">
        <f ca="1">ROUND(INDIRECT(ADDRESS(ROW()+(0), COLUMN()+(-3), 1))*INDIRECT(ADDRESS(ROW()+(0), COLUMN()+(-1), 1)), 2)</f>
        <v>86.76</v>
      </c>
      <c r="I18" s="14"/>
    </row>
    <row r="19" spans="1:9" ht="13.50" thickBot="1" customHeight="1">
      <c r="A19" s="15"/>
      <c r="B19" s="15"/>
      <c r="C19" s="15"/>
      <c r="D19" s="15"/>
      <c r="E19" s="9" t="s">
        <v>39</v>
      </c>
      <c r="F19" s="9"/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1228.24</v>
      </c>
      <c r="I19" s="17"/>
    </row>
    <row r="20" spans="1:9" ht="13.50" thickBot="1" customHeight="1">
      <c r="A20" s="15">
        <v>2</v>
      </c>
      <c r="B20" s="15"/>
      <c r="C20" s="15"/>
      <c r="D20" s="18" t="s">
        <v>40</v>
      </c>
      <c r="E20" s="18"/>
      <c r="F20" s="18"/>
      <c r="G20" s="15"/>
      <c r="H20" s="15"/>
      <c r="I20" s="15"/>
    </row>
    <row r="21" spans="1:9" ht="24.00" thickBot="1" customHeight="1">
      <c r="A21" s="1" t="s">
        <v>41</v>
      </c>
      <c r="B21" s="1"/>
      <c r="C21" s="10" t="s">
        <v>42</v>
      </c>
      <c r="D21" s="1" t="s">
        <v>43</v>
      </c>
      <c r="E21" s="13">
        <v>0.5</v>
      </c>
      <c r="F21" s="13"/>
      <c r="G21" s="14">
        <v>75.04</v>
      </c>
      <c r="H21" s="14">
        <f ca="1">ROUND(INDIRECT(ADDRESS(ROW()+(0), COLUMN()+(-3), 1))*INDIRECT(ADDRESS(ROW()+(0), COLUMN()+(-1), 1)), 2)</f>
        <v>37.52</v>
      </c>
      <c r="I21" s="14"/>
    </row>
    <row r="22" spans="1:9" ht="13.50" thickBot="1" customHeight="1">
      <c r="A22" s="15"/>
      <c r="B22" s="15"/>
      <c r="C22" s="15"/>
      <c r="D22" s="15"/>
      <c r="E22" s="9" t="s">
        <v>44</v>
      </c>
      <c r="F22" s="9"/>
      <c r="G22" s="9"/>
      <c r="H22" s="17">
        <f ca="1">ROUND(SUM(INDIRECT(ADDRESS(ROW()+(-1), COLUMN()+(0), 1))), 2)</f>
        <v>37.52</v>
      </c>
      <c r="I22" s="17"/>
    </row>
    <row r="23" spans="1:9" ht="13.50" thickBot="1" customHeight="1">
      <c r="A23" s="15">
        <v>3</v>
      </c>
      <c r="B23" s="15"/>
      <c r="C23" s="15"/>
      <c r="D23" s="18" t="s">
        <v>45</v>
      </c>
      <c r="E23" s="18"/>
      <c r="F23" s="18"/>
      <c r="G23" s="15"/>
      <c r="H23" s="15"/>
      <c r="I23" s="15"/>
    </row>
    <row r="24" spans="1:9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5.995</v>
      </c>
      <c r="F24" s="11"/>
      <c r="G24" s="12">
        <v>30.63</v>
      </c>
      <c r="H24" s="12">
        <f ca="1">ROUND(INDIRECT(ADDRESS(ROW()+(0), COLUMN()+(-3), 1))*INDIRECT(ADDRESS(ROW()+(0), COLUMN()+(-1), 1)), 2)</f>
        <v>183.63</v>
      </c>
      <c r="I24" s="12"/>
    </row>
    <row r="25" spans="1:9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5.995</v>
      </c>
      <c r="F25" s="13"/>
      <c r="G25" s="14">
        <v>26.36</v>
      </c>
      <c r="H25" s="14">
        <f ca="1">ROUND(INDIRECT(ADDRESS(ROW()+(0), COLUMN()+(-3), 1))*INDIRECT(ADDRESS(ROW()+(0), COLUMN()+(-1), 1)), 2)</f>
        <v>158.03</v>
      </c>
      <c r="I25" s="14"/>
    </row>
    <row r="26" spans="1:9" ht="13.50" thickBot="1" customHeight="1">
      <c r="A26" s="15"/>
      <c r="B26" s="15"/>
      <c r="C26" s="15"/>
      <c r="D26" s="15"/>
      <c r="E26" s="9" t="s">
        <v>52</v>
      </c>
      <c r="F26" s="9"/>
      <c r="G26" s="9"/>
      <c r="H26" s="17">
        <f ca="1">ROUND(SUM(INDIRECT(ADDRESS(ROW()+(-1), COLUMN()+(0), 1)),INDIRECT(ADDRESS(ROW()+(-2), COLUMN()+(0), 1))), 2)</f>
        <v>341.66</v>
      </c>
      <c r="I26" s="17"/>
    </row>
    <row r="27" spans="1:9" ht="13.50" thickBot="1" customHeight="1">
      <c r="A27" s="15">
        <v>4</v>
      </c>
      <c r="B27" s="15"/>
      <c r="C27" s="15"/>
      <c r="D27" s="18" t="s">
        <v>53</v>
      </c>
      <c r="E27" s="18"/>
      <c r="F27" s="18"/>
      <c r="G27" s="15"/>
      <c r="H27" s="15"/>
      <c r="I27" s="15"/>
    </row>
    <row r="28" spans="1:9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3"/>
      <c r="G28" s="14">
        <f ca="1">ROUND(SUM(INDIRECT(ADDRESS(ROW()+(-2), COLUMN()+(1), 1)),INDIRECT(ADDRESS(ROW()+(-6), COLUMN()+(1), 1)),INDIRECT(ADDRESS(ROW()+(-9), COLUMN()+(1), 1))), 2)</f>
        <v>1607.42</v>
      </c>
      <c r="H28" s="14">
        <f ca="1">ROUND(INDIRECT(ADDRESS(ROW()+(0), COLUMN()+(-3), 1))*INDIRECT(ADDRESS(ROW()+(0), COLUMN()+(-1), 1))/100, 2)</f>
        <v>32.15</v>
      </c>
      <c r="I28" s="14"/>
    </row>
    <row r="29" spans="1:9" ht="13.50" thickBot="1" customHeight="1">
      <c r="A29" s="21" t="s">
        <v>56</v>
      </c>
      <c r="B29" s="21"/>
      <c r="C29" s="22"/>
      <c r="D29" s="23"/>
      <c r="E29" s="24" t="s">
        <v>57</v>
      </c>
      <c r="F29" s="24"/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1639.57</v>
      </c>
      <c r="I29" s="26"/>
    </row>
    <row r="32" spans="1:9" ht="13.50" thickBot="1" customHeight="1">
      <c r="A32" s="27" t="s">
        <v>58</v>
      </c>
      <c r="B32" s="27"/>
      <c r="C32" s="27"/>
      <c r="D32" s="27"/>
      <c r="E32" s="27"/>
      <c r="F32" s="27" t="s">
        <v>59</v>
      </c>
      <c r="G32" s="27" t="s">
        <v>60</v>
      </c>
      <c r="H32" s="27"/>
      <c r="I32" s="27" t="s">
        <v>61</v>
      </c>
    </row>
    <row r="33" spans="1:9" ht="13.50" thickBot="1" customHeight="1">
      <c r="A33" s="28" t="s">
        <v>62</v>
      </c>
      <c r="B33" s="28"/>
      <c r="C33" s="28"/>
      <c r="D33" s="28"/>
      <c r="E33" s="28"/>
      <c r="F33" s="29">
        <v>1.12201e+06</v>
      </c>
      <c r="G33" s="29">
        <v>1.12201e+06</v>
      </c>
      <c r="H33" s="29"/>
      <c r="I33" s="29" t="s">
        <v>63</v>
      </c>
    </row>
    <row r="34" spans="1:9" ht="24.00" thickBot="1" customHeight="1">
      <c r="A34" s="30" t="s">
        <v>64</v>
      </c>
      <c r="B34" s="30"/>
      <c r="C34" s="30"/>
      <c r="D34" s="30"/>
      <c r="E34" s="30"/>
      <c r="F34" s="31"/>
      <c r="G34" s="31"/>
      <c r="H34" s="31"/>
      <c r="I34" s="31"/>
    </row>
    <row r="37" spans="1:1" ht="33.75" thickBot="1" customHeight="1">
      <c r="A37" s="1" t="s">
        <v>65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66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67</v>
      </c>
      <c r="B39" s="1"/>
      <c r="C39" s="1"/>
      <c r="D39" s="1"/>
      <c r="E39" s="1"/>
      <c r="F39" s="1"/>
      <c r="G39" s="1"/>
      <c r="H39" s="1"/>
      <c r="I39" s="1"/>
    </row>
  </sheetData>
  <mergeCells count="79">
    <mergeCell ref="A1:I1"/>
    <mergeCell ref="C3:I3"/>
    <mergeCell ref="A5:I5"/>
    <mergeCell ref="A8:B8"/>
    <mergeCell ref="E8:F8"/>
    <mergeCell ref="H8:I8"/>
    <mergeCell ref="A9:B9"/>
    <mergeCell ref="D9:F9"/>
    <mergeCell ref="H9:I9"/>
    <mergeCell ref="A10:B10"/>
    <mergeCell ref="E10:F10"/>
    <mergeCell ref="H10:I10"/>
    <mergeCell ref="A11:B11"/>
    <mergeCell ref="E11:F11"/>
    <mergeCell ref="H11:I11"/>
    <mergeCell ref="A12:B12"/>
    <mergeCell ref="E12:F12"/>
    <mergeCell ref="H12:I12"/>
    <mergeCell ref="A13:B13"/>
    <mergeCell ref="E13:F13"/>
    <mergeCell ref="H13:I13"/>
    <mergeCell ref="A14:B14"/>
    <mergeCell ref="E14:F14"/>
    <mergeCell ref="H14:I14"/>
    <mergeCell ref="A15:B15"/>
    <mergeCell ref="E15:F15"/>
    <mergeCell ref="H15:I15"/>
    <mergeCell ref="A16:B16"/>
    <mergeCell ref="E16:F16"/>
    <mergeCell ref="H16:I16"/>
    <mergeCell ref="A17:B17"/>
    <mergeCell ref="E17:F17"/>
    <mergeCell ref="H17:I17"/>
    <mergeCell ref="A18:B18"/>
    <mergeCell ref="E18:F18"/>
    <mergeCell ref="H18:I18"/>
    <mergeCell ref="A19:B19"/>
    <mergeCell ref="E19:G19"/>
    <mergeCell ref="H19:I19"/>
    <mergeCell ref="A20:B20"/>
    <mergeCell ref="D20:F20"/>
    <mergeCell ref="H20:I20"/>
    <mergeCell ref="A21:B21"/>
    <mergeCell ref="E21:F21"/>
    <mergeCell ref="H21:I21"/>
    <mergeCell ref="A22:B22"/>
    <mergeCell ref="E22:G22"/>
    <mergeCell ref="H22:I22"/>
    <mergeCell ref="A23:B23"/>
    <mergeCell ref="D23:F23"/>
    <mergeCell ref="H23:I23"/>
    <mergeCell ref="A24:B24"/>
    <mergeCell ref="E24:F24"/>
    <mergeCell ref="H24:I24"/>
    <mergeCell ref="A25:B25"/>
    <mergeCell ref="E25:F25"/>
    <mergeCell ref="H25:I25"/>
    <mergeCell ref="A26:B26"/>
    <mergeCell ref="E26:G26"/>
    <mergeCell ref="H26:I26"/>
    <mergeCell ref="A27:B27"/>
    <mergeCell ref="D27:F27"/>
    <mergeCell ref="H27:I27"/>
    <mergeCell ref="A28:B28"/>
    <mergeCell ref="E28:F28"/>
    <mergeCell ref="H28:I28"/>
    <mergeCell ref="A29:D29"/>
    <mergeCell ref="E29:G29"/>
    <mergeCell ref="H29:I29"/>
    <mergeCell ref="A32:E32"/>
    <mergeCell ref="G32:H32"/>
    <mergeCell ref="A33:E33"/>
    <mergeCell ref="F33:F34"/>
    <mergeCell ref="G33:H34"/>
    <mergeCell ref="I33:I34"/>
    <mergeCell ref="A34:E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