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<sst xmlns="http://schemas.openxmlformats.org/spreadsheetml/2006/main" count="65" uniqueCount="65">
  <si>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</si>
  <si>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ICE106</t>
  </si>
  <si>
    <t xml:space="preserve">m²</t>
  </si>
  <si>
    <t xml:space="preserve">Sistema de calefacció i refrigeració per terra radiant, amb capa de morter.</t>
  </si>
  <si>
    <r>
      <rPr>
        <sz val="8.25"/>
        <color rgb="FF000000"/>
        <rFont val="Arial"/>
        <family val="2"/>
      </rPr>
      <t xml:space="preserve">Sistema de calefacció per terra radiant, compost per film de polietilè, banda d'escuma de polietilè (PE), de 150x10 mm, panell portatubs aïllant de poliestirè expandit (EPS), de 30 kg/m³ de densitat, de 1450x850 mm i 13 mm d'espessor, tub de polietilè reticulat (PE-Xa) amb barrera d'oxigen i capa de protecció de polietilè (PE) modificat, de 16 mm de diàmetre exterior i 2 mm de gruix, i morter autoanivellant, CA - C20 - F4 segons UNE-EN 13813, de 50 mm d'espessor.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</si>
  <si>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</si>
  <si>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</si>
  <si>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</si>
  <si>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</si>
  <si>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</si>
  <si>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</si>
  <si>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</si>
  <si>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mt17peu010a</t>
  </si>
  <si>
    <t xml:space="preserve">m²</t>
  </si>
  <si>
    <t xml:space="preserve">Film de polietilè.</t>
  </si>
  <si>
    <t xml:space="preserve">mt17epu021a</t>
  </si>
  <si>
    <t xml:space="preserve">m</t>
  </si>
  <si>
    <t xml:space="preserve">Banda d'escuma de polietilè (PE), de 150x10 mm, amb tires autoadhesives.</t>
  </si>
  <si>
    <t xml:space="preserve">mt17epu010a</t>
  </si>
  <si>
    <t xml:space="preserve">m²</t>
  </si>
  <si>
    <t xml:space="preserve">Panell portatubs aïllant de poliestirè expandit (EPS), de 30 kg/m³ de densitat, de 1450x850 mm i 13 mm d'espessor, pas del tub múltiple de 5 cm, vàlid per a tub de 16 i 17 mm de diàmetre, amb unió entre panells mitjançant cavalcament per evitar ponts tèrmics i filtracions de morter.</t>
  </si>
  <si>
    <t xml:space="preserve">mt37tpu012a</t>
  </si>
  <si>
    <t xml:space="preserve">m</t>
  </si>
  <si>
    <t xml:space="preserve">Tub de polietilè reticulat (PE-Xa) amb barrera d'oxigen i capa de protecció de polietilè (PE) modificat, de 16 mm de diàmetre exterior i 2 mm de gruix, segons UNE-EN ISO 15875-2.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</si>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</sst>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1.61</v>
      </c>
      <c r="I10" s="12">
        <f ca="1">ROUND(INDIRECT(ADDRESS(ROW()+(0), COLUMN()+(-3), 1))*INDIRECT(ADDRESS(ROW()+(0), COLUMN()+(-1), 1)), 2)</f>
        <v>1.61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2">
        <v>3.17</v>
      </c>
      <c r="I11" s="12">
        <f ca="1">ROUND(INDIRECT(ADDRESS(ROW()+(0), COLUMN()+(-3), 1))*INDIRECT(ADDRESS(ROW()+(0), COLUMN()+(-1), 1)), 2)</f>
        <v>1.9</v>
      </c>
    </row>
    <row r="12" spans="1:9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19.09</v>
      </c>
      <c r="I12" s="12">
        <f ca="1">ROUND(INDIRECT(ADDRESS(ROW()+(0), COLUMN()+(-3), 1))*INDIRECT(ADDRESS(ROW()+(0), COLUMN()+(-1), 1)), 2)</f>
        <v>19.09</v>
      </c>
    </row>
    <row r="13" spans="1:9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2">
        <v>2.96</v>
      </c>
      <c r="I13" s="12">
        <f ca="1">ROUND(INDIRECT(ADDRESS(ROW()+(0), COLUMN()+(-3), 1))*INDIRECT(ADDRESS(ROW()+(0), COLUMN()+(-1), 1)), 2)</f>
        <v>14.8</v>
      </c>
    </row>
    <row r="14" spans="1:9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2">
        <v>259.96</v>
      </c>
      <c r="I14" s="12">
        <f ca="1">ROUND(INDIRECT(ADDRESS(ROW()+(0), COLUMN()+(-3), 1))*INDIRECT(ADDRESS(ROW()+(0), COLUMN()+(-1), 1)), 2)</f>
        <v>13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3"/>
      <c r="H15" s="14">
        <v>1.5</v>
      </c>
      <c r="I15" s="14">
        <f ca="1">ROUND(INDIRECT(ADDRESS(ROW()+(0), COLUMN()+(-3), 1))*INDIRECT(ADDRESS(ROW()+(0), COLUMN()+(-1), 1)), 2)</f>
        <v>0.01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</v>
      </c>
    </row>
    <row r="17" spans="1:9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3"/>
      <c r="H18" s="14">
        <v>10.91</v>
      </c>
      <c r="I18" s="14">
        <f ca="1">ROUND(INDIRECT(ADDRESS(ROW()+(0), COLUMN()+(-3), 1))*INDIRECT(ADDRESS(ROW()+(0), COLUMN()+(-1), 1)), 2)</f>
        <v>0.55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1))), 2)</f>
        <v>0.55</v>
      </c>
    </row>
    <row r="20" spans="1:9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0.803</v>
      </c>
      <c r="G21" s="11"/>
      <c r="H21" s="12">
        <v>29.34</v>
      </c>
      <c r="I21" s="12">
        <f ca="1">ROUND(INDIRECT(ADDRESS(ROW()+(0), COLUMN()+(-3), 1))*INDIRECT(ADDRESS(ROW()+(0), COLUMN()+(-1), 1)), 2)</f>
        <v>23.56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0.803</v>
      </c>
      <c r="G22" s="11"/>
      <c r="H22" s="12">
        <v>25.25</v>
      </c>
      <c r="I22" s="12">
        <f ca="1">ROUND(INDIRECT(ADDRESS(ROW()+(0), COLUMN()+(-3), 1))*INDIRECT(ADDRESS(ROW()+(0), COLUMN()+(-1), 1)), 2)</f>
        <v>20.28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0.06</v>
      </c>
      <c r="G23" s="11"/>
      <c r="H23" s="12">
        <v>28.42</v>
      </c>
      <c r="I23" s="12">
        <f ca="1">ROUND(INDIRECT(ADDRESS(ROW()+(0), COLUMN()+(-3), 1))*INDIRECT(ADDRESS(ROW()+(0), COLUMN()+(-1), 1)), 2)</f>
        <v>1.71</v>
      </c>
    </row>
    <row r="24" spans="1:9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</v>
      </c>
      <c r="G24" s="13"/>
      <c r="H24" s="14">
        <v>25.28</v>
      </c>
      <c r="I24" s="14">
        <f ca="1">ROUND(INDIRECT(ADDRESS(ROW()+(0), COLUMN()+(-3), 1))*INDIRECT(ADDRESS(ROW()+(0), COLUMN()+(-1), 1)), 2)</f>
        <v>1.52</v>
      </c>
    </row>
    <row r="25" spans="1:9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6" spans="1:9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4">
        <f ca="1">ROUND(SUM(INDIRECT(ADDRESS(ROW()+(-2), COLUMN()+(1), 1)),INDIRECT(ADDRESS(ROW()+(-8), COLUMN()+(1), 1)),INDIRECT(ADDRESS(ROW()+(-11), COLUMN()+(1), 1))), 2)</f>
        <v>98.03</v>
      </c>
      <c r="I27" s="14">
        <f ca="1">ROUND(INDIRECT(ADDRESS(ROW()+(0), COLUMN()+(-3), 1))*INDIRECT(ADDRESS(ROW()+(0), COLUMN()+(-1), 1))/100, 2)</f>
        <v>1.96</v>
      </c>
    </row>
    <row r="28" spans="1:9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5"/>
      <c r="I28" s="26">
        <f ca="1">ROUND(SUM(INDIRECT(ADDRESS(ROW()+(-1), COLUMN()+(0), 1)),INDIRECT(ADDRESS(ROW()+(-3), COLUMN()+(0), 1)),INDIRECT(ADDRESS(ROW()+(-9), COLUMN()+(0), 1)),INDIRECT(ADDRESS(ROW()+(-12), COLUMN()+(0), 1))), 2)</f>
        <v>99.99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182004</v>
      </c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</row>
  </sheetData>
  <mergeCells count="75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H16"/>
    <mergeCell ref="A17:B17"/>
    <mergeCell ref="C17:D17"/>
    <mergeCell ref="E17:G17"/>
    <mergeCell ref="A18:B18"/>
    <mergeCell ref="C18:D18"/>
    <mergeCell ref="F18:G18"/>
    <mergeCell ref="A19:B19"/>
    <mergeCell ref="C19:D19"/>
    <mergeCell ref="F19:H19"/>
    <mergeCell ref="A20:B20"/>
    <mergeCell ref="C20:D20"/>
    <mergeCell ref="E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E28"/>
    <mergeCell ref="F28:H28"/>
    <mergeCell ref="A31:F31"/>
    <mergeCell ref="A32:F32"/>
    <mergeCell ref="G32:G33"/>
    <mergeCell ref="H32:H33"/>
    <mergeCell ref="I32:I33"/>
    <mergeCell ref="A33:F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