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<sst xmlns="http://schemas.openxmlformats.org/spreadsheetml/2006/main" count="65" uniqueCount="65">
  <si>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</si>
  <si>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ICE107</t>
  </si>
  <si>
    <t xml:space="preserve">m²</t>
  </si>
  <si>
    <t xml:space="preserve">Sistema de calefacció i refrigeració per terra radiant, amb capa de morter, "UPONOR".</t>
  </si>
  <si>
    <r>
      <rPr>
        <sz val="8.25"/>
        <color rgb="FF000000"/>
        <rFont val="Arial"/>
        <family val="2"/>
      </rPr>
      <t xml:space="preserve">Sistema de calefacció per terra radiant "UPONOR IBERIA", compost per film de polietilè, banda d'escuma de polietilè (PE), de 150x10 mm, model Multi Autofixació, panell aïllant de poliestirè expandit (EPS), amb tires de velcro per a fixació dels tubs, amb millora de l'aïllament acústic a soroll aeri i d'impacte, de 10000x1000 mm i 25 mm d'espessor, proporcionant una reducció del nivell global de pressió de soroll d'impactes de 26 dB, model Klett Autofixació Neorol G, tub de polietilè reticulat (PE-Xa) amb barrera d'oxigen (EVOH), de 16 mm de diàmetre exterior i 2 mm de gruix, amb tires exteriors de velcro en espiral per a fixació a panell aïllant, model Klett Autofixació Confort Pipe PLUS, i morter autoanivellant, "UPONOR IBERIA", CA - C20 - F4 segons UNE-EN 13813, de 50 mm d'espessor.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</si>
  <si>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</si>
  <si>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</si>
  <si>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</si>
  <si>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</si>
  <si>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</si>
  <si>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</si>
  <si>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</si>
  <si>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mt17peu010d</t>
  </si>
  <si>
    <t xml:space="preserve">m²</t>
  </si>
  <si>
    <t xml:space="preserve">Film de polietilè, model Multi "UPONOR IBERIA".</t>
  </si>
  <si>
    <t xml:space="preserve">mt17epu021d</t>
  </si>
  <si>
    <t xml:space="preserve">m</t>
  </si>
  <si>
    <t xml:space="preserve">Banda d'escuma de polietilè (PE), de 150x10 mm, model Multi Autofixació "UPONOR IBERIA", amb tires autoadhesives.</t>
  </si>
  <si>
    <t xml:space="preserve">mt17epu016f</t>
  </si>
  <si>
    <t xml:space="preserve">m²</t>
  </si>
  <si>
    <t xml:space="preserve">Panell aïllant de poliestirè expandit (EPS), amb tires de velcro per a fixació dels tubs, amb millora de l'aïllament acústic a soroll aeri i d'impacte, de 10000x1000 mm i 25 mm d'espessor, proporcionant una reducció del nivell global de pressió de soroll d'impactes de 26 dB, model Klett Autofixació Neorol G "UPONOR IBERIA", amb propagació retardada de la flama Euroclasse E, amb quadrícula de tires de velcro cada 5 cm per a fixació del tub, unió per cavalcament adhesiu, segons UNE-EN 1264-4.</t>
  </si>
  <si>
    <t xml:space="preserve">mt37tpu015h</t>
  </si>
  <si>
    <t xml:space="preserve">m</t>
  </si>
  <si>
    <t xml:space="preserve">Tub de polietilè reticulat (PE-Xa) amb barrera d'oxigen (EVOH), de 16 mm de diàmetre exterior i 2 mm de gruix, amb tires exteriors de velcro en espiral per a fixació a panell aïllant, model Klett Autofixació Confort Pipe PLUS "UPONOR IBERIA", segons UNE-EN ISO 15875-2.</t>
  </si>
  <si>
    <t xml:space="preserve">mt09mal020a</t>
  </si>
  <si>
    <t xml:space="preserve">m³</t>
  </si>
  <si>
    <t xml:space="preserve">Morter autoanivellant, CA - C20 - F4 segons UNE-EN 13813, a base de sulfat càlcic, per a espessors de 2,5 a 7,0 cm, utilitzat en anivellació de paviments.</t>
  </si>
  <si>
    <t xml:space="preserve">mt08aaa010a</t>
  </si>
  <si>
    <t xml:space="preserve">m³</t>
  </si>
  <si>
    <t xml:space="preserve">Aigua.</t>
  </si>
  <si>
    <t xml:space="preserve">Subtotal materials:</t>
  </si>
  <si>
    <t xml:space="preserve">Equip i maquinària</t>
  </si>
  <si>
    <t xml:space="preserve">mq06pym020</t>
  </si>
  <si>
    <t xml:space="preserve">h</t>
  </si>
  <si>
    <t xml:space="preserve">Mescladora-bombadora per morters autoanivellants.</t>
  </si>
  <si>
    <t xml:space="preserve">Subtotal equip i maquinària:</t>
  </si>
  <si>
    <t xml:space="preserve">Mà d'obra</t>
  </si>
  <si>
    <t xml:space="preserve">mo004</t>
  </si>
  <si>
    <t xml:space="preserve">h</t>
  </si>
  <si>
    <t xml:space="preserve">Oficial 1ª calefactor.</t>
  </si>
  <si>
    <t xml:space="preserve">mo103</t>
  </si>
  <si>
    <t xml:space="preserve">h</t>
  </si>
  <si>
    <t xml:space="preserve">Ajudant calefactor.</t>
  </si>
  <si>
    <t xml:space="preserve">mo031</t>
  </si>
  <si>
    <t xml:space="preserve">h</t>
  </si>
  <si>
    <t xml:space="preserve">Oficial 1ª aplicador de morter autoanivellant.</t>
  </si>
  <si>
    <t xml:space="preserve">mo069</t>
  </si>
  <si>
    <t xml:space="preserve">h</t>
  </si>
  <si>
    <t xml:space="preserve">Ajudant aplicador de morter autoanivellant.</t>
  </si>
  <si>
    <t xml:space="preserve">Subtotal mà d'obra:</t>
  </si>
  <si>
    <t xml:space="preserve">Costos directes complementaris</t>
  </si>
  <si>
    <t xml:space="preserve">%</t>
  </si>
  <si>
    <t xml:space="preserve">Costos directes complementaris</t>
  </si>
  <si>
    <t xml:space="preserve">Cost de manteniment decennal: 5,53€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</si>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</sst>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5.44" customWidth="1"/>
    <col min="5" max="5" width="73.27"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c r="E8" s="6" t="s">
        <v>7</v>
      </c>
      <c r="F8" s="7" t="s">
        <v>8</v>
      </c>
      <c r="G8" s="7"/>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1">
        <v>1</v>
      </c>
      <c r="G10" s="11"/>
      <c r="H10" s="12">
        <v>1.65</v>
      </c>
      <c r="I10" s="12">
        <f ca="1">ROUND(INDIRECT(ADDRESS(ROW()+(0), COLUMN()+(-3), 1))*INDIRECT(ADDRESS(ROW()+(0), COLUMN()+(-1), 1)), 2)</f>
        <v>1.65</v>
      </c>
    </row>
    <row r="11" spans="1:9" ht="24.00" thickBot="1" customHeight="1">
      <c r="A11" s="1" t="s">
        <v>15</v>
      </c>
      <c r="B11" s="1"/>
      <c r="C11" s="10" t="s">
        <v>16</v>
      </c>
      <c r="D11" s="10"/>
      <c r="E11" s="1" t="s">
        <v>17</v>
      </c>
      <c r="F11" s="11">
        <v>0.6</v>
      </c>
      <c r="G11" s="11"/>
      <c r="H11" s="12">
        <v>3.25</v>
      </c>
      <c r="I11" s="12">
        <f ca="1">ROUND(INDIRECT(ADDRESS(ROW()+(0), COLUMN()+(-3), 1))*INDIRECT(ADDRESS(ROW()+(0), COLUMN()+(-1), 1)), 2)</f>
        <v>1.95</v>
      </c>
    </row>
    <row r="12" spans="1:9" ht="66.00" thickBot="1" customHeight="1">
      <c r="A12" s="1" t="s">
        <v>18</v>
      </c>
      <c r="B12" s="1"/>
      <c r="C12" s="10" t="s">
        <v>19</v>
      </c>
      <c r="D12" s="10"/>
      <c r="E12" s="1" t="s">
        <v>20</v>
      </c>
      <c r="F12" s="11">
        <v>1</v>
      </c>
      <c r="G12" s="11"/>
      <c r="H12" s="12">
        <v>29.6</v>
      </c>
      <c r="I12" s="12">
        <f ca="1">ROUND(INDIRECT(ADDRESS(ROW()+(0), COLUMN()+(-3), 1))*INDIRECT(ADDRESS(ROW()+(0), COLUMN()+(-1), 1)), 2)</f>
        <v>29.6</v>
      </c>
    </row>
    <row r="13" spans="1:9" ht="45.00" thickBot="1" customHeight="1">
      <c r="A13" s="1" t="s">
        <v>21</v>
      </c>
      <c r="B13" s="1"/>
      <c r="C13" s="10" t="s">
        <v>22</v>
      </c>
      <c r="D13" s="10"/>
      <c r="E13" s="1" t="s">
        <v>23</v>
      </c>
      <c r="F13" s="11">
        <v>10</v>
      </c>
      <c r="G13" s="11"/>
      <c r="H13" s="12">
        <v>3.55</v>
      </c>
      <c r="I13" s="12">
        <f ca="1">ROUND(INDIRECT(ADDRESS(ROW()+(0), COLUMN()+(-3), 1))*INDIRECT(ADDRESS(ROW()+(0), COLUMN()+(-1), 1)), 2)</f>
        <v>35.5</v>
      </c>
    </row>
    <row r="14" spans="1:9" ht="24.00" thickBot="1" customHeight="1">
      <c r="A14" s="1" t="s">
        <v>24</v>
      </c>
      <c r="B14" s="1"/>
      <c r="C14" s="10" t="s">
        <v>25</v>
      </c>
      <c r="D14" s="10"/>
      <c r="E14" s="1" t="s">
        <v>26</v>
      </c>
      <c r="F14" s="11">
        <v>0.05</v>
      </c>
      <c r="G14" s="11"/>
      <c r="H14" s="12">
        <v>259.96</v>
      </c>
      <c r="I14" s="12">
        <f ca="1">ROUND(INDIRECT(ADDRESS(ROW()+(0), COLUMN()+(-3), 1))*INDIRECT(ADDRESS(ROW()+(0), COLUMN()+(-1), 1)), 2)</f>
        <v>13</v>
      </c>
    </row>
    <row r="15" spans="1:9" ht="13.50" thickBot="1" customHeight="1">
      <c r="A15" s="1" t="s">
        <v>27</v>
      </c>
      <c r="B15" s="1"/>
      <c r="C15" s="10" t="s">
        <v>28</v>
      </c>
      <c r="D15" s="10"/>
      <c r="E15" s="1" t="s">
        <v>29</v>
      </c>
      <c r="F15" s="13">
        <v>0.004</v>
      </c>
      <c r="G15" s="13"/>
      <c r="H15" s="14">
        <v>1.5</v>
      </c>
      <c r="I15" s="14">
        <f ca="1">ROUND(INDIRECT(ADDRESS(ROW()+(0), COLUMN()+(-3), 1))*INDIRECT(ADDRESS(ROW()+(0), COLUMN()+(-1), 1)), 2)</f>
        <v>0.01</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81.71</v>
      </c>
    </row>
    <row r="17" spans="1:9" ht="13.50" thickBot="1" customHeight="1">
      <c r="A17" s="15">
        <v>2</v>
      </c>
      <c r="B17" s="15"/>
      <c r="C17" s="15"/>
      <c r="D17" s="15"/>
      <c r="E17" s="18" t="s">
        <v>31</v>
      </c>
      <c r="F17" s="18"/>
      <c r="G17" s="18"/>
      <c r="H17" s="15"/>
      <c r="I17" s="15"/>
    </row>
    <row r="18" spans="1:9" ht="13.50" thickBot="1" customHeight="1">
      <c r="A18" s="1" t="s">
        <v>32</v>
      </c>
      <c r="B18" s="1"/>
      <c r="C18" s="10" t="s">
        <v>33</v>
      </c>
      <c r="D18" s="10"/>
      <c r="E18" s="1" t="s">
        <v>34</v>
      </c>
      <c r="F18" s="13">
        <v>0.05</v>
      </c>
      <c r="G18" s="13"/>
      <c r="H18" s="14">
        <v>10.91</v>
      </c>
      <c r="I18" s="14">
        <f ca="1">ROUND(INDIRECT(ADDRESS(ROW()+(0), COLUMN()+(-3), 1))*INDIRECT(ADDRESS(ROW()+(0), COLUMN()+(-1), 1)), 2)</f>
        <v>0.55</v>
      </c>
    </row>
    <row r="19" spans="1:9" ht="13.50" thickBot="1" customHeight="1">
      <c r="A19" s="15"/>
      <c r="B19" s="15"/>
      <c r="C19" s="15"/>
      <c r="D19" s="15"/>
      <c r="E19" s="15"/>
      <c r="F19" s="9" t="s">
        <v>35</v>
      </c>
      <c r="G19" s="9"/>
      <c r="H19" s="9"/>
      <c r="I19" s="17">
        <f ca="1">ROUND(SUM(INDIRECT(ADDRESS(ROW()+(-1), COLUMN()+(0), 1))), 2)</f>
        <v>0.55</v>
      </c>
    </row>
    <row r="20" spans="1:9" ht="13.50" thickBot="1" customHeight="1">
      <c r="A20" s="15">
        <v>3</v>
      </c>
      <c r="B20" s="15"/>
      <c r="C20" s="15"/>
      <c r="D20" s="15"/>
      <c r="E20" s="18" t="s">
        <v>36</v>
      </c>
      <c r="F20" s="18"/>
      <c r="G20" s="18"/>
      <c r="H20" s="15"/>
      <c r="I20" s="15"/>
    </row>
    <row r="21" spans="1:9" ht="13.50" thickBot="1" customHeight="1">
      <c r="A21" s="1" t="s">
        <v>37</v>
      </c>
      <c r="B21" s="1"/>
      <c r="C21" s="10" t="s">
        <v>38</v>
      </c>
      <c r="D21" s="10"/>
      <c r="E21" s="1" t="s">
        <v>39</v>
      </c>
      <c r="F21" s="11">
        <v>0.42</v>
      </c>
      <c r="G21" s="11"/>
      <c r="H21" s="12">
        <v>29.34</v>
      </c>
      <c r="I21" s="12">
        <f ca="1">ROUND(INDIRECT(ADDRESS(ROW()+(0), COLUMN()+(-3), 1))*INDIRECT(ADDRESS(ROW()+(0), COLUMN()+(-1), 1)), 2)</f>
        <v>12.32</v>
      </c>
    </row>
    <row r="22" spans="1:9" ht="13.50" thickBot="1" customHeight="1">
      <c r="A22" s="1" t="s">
        <v>40</v>
      </c>
      <c r="B22" s="1"/>
      <c r="C22" s="10" t="s">
        <v>41</v>
      </c>
      <c r="D22" s="10"/>
      <c r="E22" s="1" t="s">
        <v>42</v>
      </c>
      <c r="F22" s="11">
        <v>0.42</v>
      </c>
      <c r="G22" s="11"/>
      <c r="H22" s="12">
        <v>25.25</v>
      </c>
      <c r="I22" s="12">
        <f ca="1">ROUND(INDIRECT(ADDRESS(ROW()+(0), COLUMN()+(-3), 1))*INDIRECT(ADDRESS(ROW()+(0), COLUMN()+(-1), 1)), 2)</f>
        <v>10.61</v>
      </c>
    </row>
    <row r="23" spans="1:9" ht="13.50" thickBot="1" customHeight="1">
      <c r="A23" s="1" t="s">
        <v>43</v>
      </c>
      <c r="B23" s="1"/>
      <c r="C23" s="10" t="s">
        <v>44</v>
      </c>
      <c r="D23" s="10"/>
      <c r="E23" s="1" t="s">
        <v>45</v>
      </c>
      <c r="F23" s="11">
        <v>0.06</v>
      </c>
      <c r="G23" s="11"/>
      <c r="H23" s="12">
        <v>28.42</v>
      </c>
      <c r="I23" s="12">
        <f ca="1">ROUND(INDIRECT(ADDRESS(ROW()+(0), COLUMN()+(-3), 1))*INDIRECT(ADDRESS(ROW()+(0), COLUMN()+(-1), 1)), 2)</f>
        <v>1.71</v>
      </c>
    </row>
    <row r="24" spans="1:9" ht="13.50" thickBot="1" customHeight="1">
      <c r="A24" s="1" t="s">
        <v>46</v>
      </c>
      <c r="B24" s="1"/>
      <c r="C24" s="10" t="s">
        <v>47</v>
      </c>
      <c r="D24" s="10"/>
      <c r="E24" s="1" t="s">
        <v>48</v>
      </c>
      <c r="F24" s="13">
        <v>0.06</v>
      </c>
      <c r="G24" s="13"/>
      <c r="H24" s="14">
        <v>25.28</v>
      </c>
      <c r="I24" s="14">
        <f ca="1">ROUND(INDIRECT(ADDRESS(ROW()+(0), COLUMN()+(-3), 1))*INDIRECT(ADDRESS(ROW()+(0), COLUMN()+(-1), 1)), 2)</f>
        <v>1.52</v>
      </c>
    </row>
    <row r="25" spans="1:9" ht="13.50" thickBot="1" customHeight="1">
      <c r="A25" s="15"/>
      <c r="B25" s="15"/>
      <c r="C25" s="15"/>
      <c r="D25" s="15"/>
      <c r="E25" s="15"/>
      <c r="F25" s="9" t="s">
        <v>49</v>
      </c>
      <c r="G25" s="9"/>
      <c r="H25" s="9"/>
      <c r="I25" s="17">
        <f ca="1">ROUND(SUM(INDIRECT(ADDRESS(ROW()+(-1), COLUMN()+(0), 1)),INDIRECT(ADDRESS(ROW()+(-2), COLUMN()+(0), 1)),INDIRECT(ADDRESS(ROW()+(-3), COLUMN()+(0), 1)),INDIRECT(ADDRESS(ROW()+(-4), COLUMN()+(0), 1))), 2)</f>
        <v>26.16</v>
      </c>
    </row>
    <row r="26" spans="1:9" ht="13.50" thickBot="1" customHeight="1">
      <c r="A26" s="15">
        <v>4</v>
      </c>
      <c r="B26" s="15"/>
      <c r="C26" s="15"/>
      <c r="D26" s="15"/>
      <c r="E26" s="18" t="s">
        <v>50</v>
      </c>
      <c r="F26" s="18"/>
      <c r="G26" s="18"/>
      <c r="H26" s="15"/>
      <c r="I26" s="15"/>
    </row>
    <row r="27" spans="1:9" ht="13.50" thickBot="1" customHeight="1">
      <c r="A27" s="19"/>
      <c r="B27" s="19"/>
      <c r="C27" s="20" t="s">
        <v>51</v>
      </c>
      <c r="D27" s="20"/>
      <c r="E27" s="19" t="s">
        <v>52</v>
      </c>
      <c r="F27" s="13">
        <v>2</v>
      </c>
      <c r="G27" s="13"/>
      <c r="H27" s="14">
        <f ca="1">ROUND(SUM(INDIRECT(ADDRESS(ROW()+(-2), COLUMN()+(1), 1)),INDIRECT(ADDRESS(ROW()+(-8), COLUMN()+(1), 1)),INDIRECT(ADDRESS(ROW()+(-11), COLUMN()+(1), 1))), 2)</f>
        <v>108.42</v>
      </c>
      <c r="I27" s="14">
        <f ca="1">ROUND(INDIRECT(ADDRESS(ROW()+(0), COLUMN()+(-3), 1))*INDIRECT(ADDRESS(ROW()+(0), COLUMN()+(-1), 1))/100, 2)</f>
        <v>2.17</v>
      </c>
    </row>
    <row r="28" spans="1:9" ht="13.50" thickBot="1" customHeight="1">
      <c r="A28" s="21" t="s">
        <v>53</v>
      </c>
      <c r="B28" s="21"/>
      <c r="C28" s="22"/>
      <c r="D28" s="22"/>
      <c r="E28" s="23"/>
      <c r="F28" s="24" t="s">
        <v>54</v>
      </c>
      <c r="G28" s="24"/>
      <c r="H28" s="25"/>
      <c r="I28" s="26">
        <f ca="1">ROUND(SUM(INDIRECT(ADDRESS(ROW()+(-1), COLUMN()+(0), 1)),INDIRECT(ADDRESS(ROW()+(-3), COLUMN()+(0), 1)),INDIRECT(ADDRESS(ROW()+(-9), COLUMN()+(0), 1)),INDIRECT(ADDRESS(ROW()+(-12), COLUMN()+(0), 1))), 2)</f>
        <v>110.59</v>
      </c>
    </row>
    <row r="31" spans="1:9" ht="13.50" thickBot="1" customHeight="1">
      <c r="A31" s="27" t="s">
        <v>55</v>
      </c>
      <c r="B31" s="27"/>
      <c r="C31" s="27"/>
      <c r="D31" s="27"/>
      <c r="E31" s="27"/>
      <c r="F31" s="27"/>
      <c r="G31" s="27" t="s">
        <v>56</v>
      </c>
      <c r="H31" s="27" t="s">
        <v>57</v>
      </c>
      <c r="I31" s="27" t="s">
        <v>58</v>
      </c>
    </row>
    <row r="32" spans="1:9" ht="13.50" thickBot="1" customHeight="1">
      <c r="A32" s="28" t="s">
        <v>59</v>
      </c>
      <c r="B32" s="28"/>
      <c r="C32" s="28"/>
      <c r="D32" s="28"/>
      <c r="E32" s="28"/>
      <c r="F32" s="28"/>
      <c r="G32" s="29">
        <v>182003</v>
      </c>
      <c r="H32" s="29">
        <v>182004</v>
      </c>
      <c r="I32" s="29" t="s">
        <v>60</v>
      </c>
    </row>
    <row r="33" spans="1:9" ht="13.50" thickBot="1" customHeight="1">
      <c r="A33" s="30" t="s">
        <v>61</v>
      </c>
      <c r="B33" s="30"/>
      <c r="C33" s="30"/>
      <c r="D33" s="30"/>
      <c r="E33" s="30"/>
      <c r="F33" s="30"/>
      <c r="G33" s="31"/>
      <c r="H33" s="31"/>
      <c r="I33" s="31"/>
    </row>
    <row r="36" spans="1:1" ht="33.75" thickBot="1" customHeight="1">
      <c r="A36" s="1" t="s">
        <v>62</v>
      </c>
      <c r="B36" s="1"/>
      <c r="C36" s="1"/>
      <c r="D36" s="1"/>
      <c r="E36" s="1"/>
      <c r="F36" s="1"/>
      <c r="G36" s="1"/>
      <c r="H36" s="1"/>
      <c r="I36" s="1"/>
    </row>
    <row r="37" spans="1:1" ht="33.75" thickBot="1" customHeight="1">
      <c r="A37" s="1" t="s">
        <v>63</v>
      </c>
      <c r="B37" s="1"/>
      <c r="C37" s="1"/>
      <c r="D37" s="1"/>
      <c r="E37" s="1"/>
      <c r="F37" s="1"/>
      <c r="G37" s="1"/>
      <c r="H37" s="1"/>
      <c r="I37" s="1"/>
    </row>
    <row r="38" spans="1:1" ht="33.75" thickBot="1" customHeight="1">
      <c r="A38" s="1" t="s">
        <v>64</v>
      </c>
      <c r="B38" s="1"/>
      <c r="C38" s="1"/>
      <c r="D38" s="1"/>
      <c r="E38" s="1"/>
      <c r="F38" s="1"/>
      <c r="G38" s="1"/>
      <c r="H38" s="1"/>
      <c r="I38" s="1"/>
    </row>
  </sheetData>
  <mergeCells count="75">
    <mergeCell ref="A1:I1"/>
    <mergeCell ref="B3:C3"/>
    <mergeCell ref="D3:I3"/>
    <mergeCell ref="A5:I5"/>
    <mergeCell ref="A8:B8"/>
    <mergeCell ref="C8:D8"/>
    <mergeCell ref="F8:G8"/>
    <mergeCell ref="A9:B9"/>
    <mergeCell ref="C9:D9"/>
    <mergeCell ref="E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5:B15"/>
    <mergeCell ref="C15:D15"/>
    <mergeCell ref="F15:G15"/>
    <mergeCell ref="A16:B16"/>
    <mergeCell ref="C16:D16"/>
    <mergeCell ref="F16:H16"/>
    <mergeCell ref="A17:B17"/>
    <mergeCell ref="C17:D17"/>
    <mergeCell ref="E17:G17"/>
    <mergeCell ref="A18:B18"/>
    <mergeCell ref="C18:D18"/>
    <mergeCell ref="F18:G18"/>
    <mergeCell ref="A19:B19"/>
    <mergeCell ref="C19:D19"/>
    <mergeCell ref="F19:H19"/>
    <mergeCell ref="A20:B20"/>
    <mergeCell ref="C20:D20"/>
    <mergeCell ref="E20:G20"/>
    <mergeCell ref="A21:B21"/>
    <mergeCell ref="C21:D21"/>
    <mergeCell ref="F21:G21"/>
    <mergeCell ref="A22:B22"/>
    <mergeCell ref="C22:D22"/>
    <mergeCell ref="F22:G22"/>
    <mergeCell ref="A23:B23"/>
    <mergeCell ref="C23:D23"/>
    <mergeCell ref="F23:G23"/>
    <mergeCell ref="A24:B24"/>
    <mergeCell ref="C24:D24"/>
    <mergeCell ref="F24:G24"/>
    <mergeCell ref="A25:B25"/>
    <mergeCell ref="C25:D25"/>
    <mergeCell ref="F25:H25"/>
    <mergeCell ref="A26:B26"/>
    <mergeCell ref="C26:D26"/>
    <mergeCell ref="E26:G26"/>
    <mergeCell ref="A27:B27"/>
    <mergeCell ref="C27:D27"/>
    <mergeCell ref="F27:G27"/>
    <mergeCell ref="A28:E28"/>
    <mergeCell ref="F28:H28"/>
    <mergeCell ref="A31:F31"/>
    <mergeCell ref="A32:F32"/>
    <mergeCell ref="G32:G33"/>
    <mergeCell ref="H32:H33"/>
    <mergeCell ref="I32:I33"/>
    <mergeCell ref="A33:F33"/>
    <mergeCell ref="A36:I36"/>
    <mergeCell ref="A37:I37"/>
    <mergeCell ref="A38:I38"/>
  </mergeCells>
  <pageMargins left="0.147638" right="0.147638" top="0.206693" bottom="0.206693" header="0.0" footer="0.0"/>
  <pageSetup paperSize="9" orientation="portrait"/>
  <rowBreaks count="0" manualBreakCount="0">
    </rowBreaks>
</worksheet>
</file>