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<sst xmlns="http://schemas.openxmlformats.org/spreadsheetml/2006/main" count="77" uniqueCount="77">
  <si>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</si>
  <si>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ICE108</t>
  </si>
  <si>
    <t xml:space="preserve">m²</t>
  </si>
  <si>
    <t xml:space="preserve">Sistema de calefacció i refrigeració per terra radiant, amb capa de morter, "ALB".</t>
  </si>
  <si>
    <r>
      <rPr>
        <sz val="8.25"/>
        <color rgb="FF000000"/>
        <rFont val="Arial"/>
        <family val="2"/>
      </rPr>
      <t xml:space="preserve">Sistema de calefacció per terra radiant "ALB", compost per film de polietilè de baixa densitat, de 300 µm d'espessor, per a formació de barrera antihumitat, panell aïllant llis de poliestirè expandit, de 1000x500 mm i 25 mm d'espessor, amb làmina superficial d'alumini, difusora de la calor, de 0,25 mm d'espessor, resistència tèrmica 0,75 m²K/W, model Difutec, tub multicapa format per una capa exterior de polietilè resistent a la temperatura (PE-RT), una capa intermèdia d'alumini de 0,2 mm d'espessor soldada a testa i una capa interior de polietilè resistent a la temperatura (PE-RT), de 17 mm de diàmetre exterior i 2 mm de gruix, grapes de plàstic per a fixació del tub al panell llis, banda d'escuma de polietilè d'estructura cel·lular tancada, de 7x137 mm, per a formació de sòcol perimetral, perfil d'escuma de polietilè, de 100x9 mm, amb base autoadhesiva, per a formació de junt de dilatació i morter confeccionat en obra, amb 300 kg/m³ de ciment, dosificació 1:5, de 50 mm d'espessor, additiu superplastificant per a morter, potenciador de la resistència, de la impermeabilitat i de la durabilitat del morter.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</si>
  <si>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</si>
  <si>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</si>
  <si>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</si>
  <si>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</si>
  <si>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</si>
  <si>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</si>
  <si>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</si>
  <si>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mt38alb120a</t>
  </si>
  <si>
    <t xml:space="preserve">m²</t>
  </si>
  <si>
    <t xml:space="preserve">Film de polietilè de baixa densitat, de 300 µm d'espessor, "ALB".</t>
  </si>
  <si>
    <t xml:space="preserve">mt38alb115b</t>
  </si>
  <si>
    <t xml:space="preserve">m</t>
  </si>
  <si>
    <t xml:space="preserve">Banda d'escuma de polietilè d'estructura cel·lular tancada, de 7x137 mm, "ALB", amb pel·lícula termosoldada de polietilè, de 160 mm.</t>
  </si>
  <si>
    <t xml:space="preserve">mt38alb110a</t>
  </si>
  <si>
    <t xml:space="preserve">m</t>
  </si>
  <si>
    <t xml:space="preserve">Perfil d'escuma de polietilè, de 100x9 mm, amb base autoadhesiva, "ALB".</t>
  </si>
  <si>
    <t xml:space="preserve">mt17alb009a</t>
  </si>
  <si>
    <t xml:space="preserve">m²</t>
  </si>
  <si>
    <t xml:space="preserve">Panell aïllant llis de poliestirè expandit, de 1000x500 mm i 25 mm d'espessor, amb làmina superficial d'alumini, difusora de la calor, de 0,25 mm d'espessor, resistència tèrmica 0,75 m²K/W, model Difutec "ALB", proveït de solapes autoadhesives i quadrícula serigrafiada de guia.</t>
  </si>
  <si>
    <t xml:space="preserve">mt37alb200a</t>
  </si>
  <si>
    <t xml:space="preserve">m</t>
  </si>
  <si>
    <t xml:space="preserve">Tub multicapa format per una capa exterior de polietilè resistent a la temperatura (PE-RT), una capa intermèdia d'alumini de 0,2 mm d'espessor soldada a testa i una capa interior de polietilè resistent a la temperatura (PE-RT), de 17 mm de diàmetre exterior i 2 mm de gruix, "ALB", subministrat en rotllos de 200 m de longitud.</t>
  </si>
  <si>
    <t xml:space="preserve">mt17alb001a</t>
  </si>
  <si>
    <t xml:space="preserve">U</t>
  </si>
  <si>
    <t xml:space="preserve">Grapa de plàstic, "ALB", per a la fixació del tub al panell llis.</t>
  </si>
  <si>
    <t xml:space="preserve">mt08aaa010a</t>
  </si>
  <si>
    <t xml:space="preserve">m³</t>
  </si>
  <si>
    <t xml:space="preserve">Aigua.</t>
  </si>
  <si>
    <t xml:space="preserve">mt01arg005a</t>
  </si>
  <si>
    <t xml:space="preserve">t</t>
  </si>
  <si>
    <t xml:space="preserve">Sorra de pedrera, per a morter preparat en obra.</t>
  </si>
  <si>
    <t xml:space="preserve">mt08cem011a</t>
  </si>
  <si>
    <t xml:space="preserve">kg</t>
  </si>
  <si>
    <t xml:space="preserve">Ciment Pòrtland CEM II/B-L 32,5 R, color gris, en sacs, segons UNE-EN 197-1.</t>
  </si>
  <si>
    <t xml:space="preserve">mt38alb135a</t>
  </si>
  <si>
    <t xml:space="preserve">l</t>
  </si>
  <si>
    <t xml:space="preserve">Additiu superplastificant per a morter, potenciador de la resistència, de la impermeabilitat i de la durabilitat del morter, "ALB".</t>
  </si>
  <si>
    <t xml:space="preserve">Subtotal materials:</t>
  </si>
  <si>
    <t xml:space="preserve">Equip i maquinària</t>
  </si>
  <si>
    <t xml:space="preserve">mq06hor010</t>
  </si>
  <si>
    <t xml:space="preserve">h</t>
  </si>
  <si>
    <t xml:space="preserve">Formigonera elèctrica amb una capacitat de pastat de 160 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</si>
  <si>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</si>
  <si>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</si>
  <si>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</si>
  <si>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</si>
  <si>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</si>
  <si>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</si>
  <si>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</si>
  <si>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</si>
  <si>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mo031</t>
  </si>
  <si>
    <t xml:space="preserve">h</t>
  </si>
  <si>
    <t xml:space="preserve">Oficial 1ª aplicador de morter autoanivellant.</t>
  </si>
  <si>
    <t xml:space="preserve">mo069</t>
  </si>
  <si>
    <t xml:space="preserve">h</t>
  </si>
  <si>
    <t xml:space="preserve">Ajudant aplicador de morter autoanivellant.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</si>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</sst>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5.78" customWidth="1"/>
    <col min="5" max="5" width="72.93" customWidth="1"/>
    <col min="6" max="6" width="2.21" customWidth="1"/>
    <col min="7" max="7" width="11.73" customWidth="1"/>
    <col min="8" max="8" width="1.02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1"/>
      <c r="H10" s="11"/>
      <c r="I10" s="12">
        <v>4.01</v>
      </c>
      <c r="J10" s="12">
        <f ca="1">ROUND(INDIRECT(ADDRESS(ROW()+(0), COLUMN()+(-4), 1))*INDIRECT(ADDRESS(ROW()+(0), COLUMN()+(-1), 1)), 2)</f>
        <v>4.41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1"/>
      <c r="H11" s="11"/>
      <c r="I11" s="12">
        <v>1.59</v>
      </c>
      <c r="J11" s="12">
        <f ca="1">ROUND(INDIRECT(ADDRESS(ROW()+(0), COLUMN()+(-4), 1))*INDIRECT(ADDRESS(ROW()+(0), COLUMN()+(-1), 1)), 2)</f>
        <v>1.75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1"/>
      <c r="H12" s="11"/>
      <c r="I12" s="12">
        <v>10.66</v>
      </c>
      <c r="J12" s="12">
        <f ca="1">ROUND(INDIRECT(ADDRESS(ROW()+(0), COLUMN()+(-4), 1))*INDIRECT(ADDRESS(ROW()+(0), COLUMN()+(-1), 1)), 2)</f>
        <v>0.53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1"/>
      <c r="H13" s="11"/>
      <c r="I13" s="12">
        <v>25.2</v>
      </c>
      <c r="J13" s="12">
        <f ca="1">ROUND(INDIRECT(ADDRESS(ROW()+(0), COLUMN()+(-4), 1))*INDIRECT(ADDRESS(ROW()+(0), COLUMN()+(-1), 1)), 2)</f>
        <v>25.2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20</v>
      </c>
      <c r="G14" s="11"/>
      <c r="H14" s="11"/>
      <c r="I14" s="12">
        <v>2.33</v>
      </c>
      <c r="J14" s="12">
        <f ca="1">ROUND(INDIRECT(ADDRESS(ROW()+(0), COLUMN()+(-4), 1))*INDIRECT(ADDRESS(ROW()+(0), COLUMN()+(-1), 1)), 2)</f>
        <v>46.6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40</v>
      </c>
      <c r="G15" s="11"/>
      <c r="H15" s="11"/>
      <c r="I15" s="12">
        <v>0.12</v>
      </c>
      <c r="J15" s="12">
        <f ca="1">ROUND(INDIRECT(ADDRESS(ROW()+(0), COLUMN()+(-4), 1))*INDIRECT(ADDRESS(ROW()+(0), COLUMN()+(-1), 1)), 2)</f>
        <v>4.8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0.008</v>
      </c>
      <c r="G16" s="11"/>
      <c r="H16" s="11"/>
      <c r="I16" s="12">
        <v>1.5</v>
      </c>
      <c r="J16" s="12">
        <f ca="1">ROUND(INDIRECT(ADDRESS(ROW()+(0), COLUMN()+(-4), 1))*INDIRECT(ADDRESS(ROW()+(0), COLUMN()+(-1), 1)), 2)</f>
        <v>0.01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0.075</v>
      </c>
      <c r="G17" s="11"/>
      <c r="H17" s="11"/>
      <c r="I17" s="12">
        <v>18</v>
      </c>
      <c r="J17" s="12">
        <f ca="1">ROUND(INDIRECT(ADDRESS(ROW()+(0), COLUMN()+(-4), 1))*INDIRECT(ADDRESS(ROW()+(0), COLUMN()+(-1), 1)), 2)</f>
        <v>1.35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15</v>
      </c>
      <c r="G18" s="11"/>
      <c r="H18" s="11"/>
      <c r="I18" s="12">
        <v>0.1</v>
      </c>
      <c r="J18" s="12">
        <f ca="1">ROUND(INDIRECT(ADDRESS(ROW()+(0), COLUMN()+(-4), 1))*INDIRECT(ADDRESS(ROW()+(0), COLUMN()+(-1), 1)), 2)</f>
        <v>1.5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0.16</v>
      </c>
      <c r="G19" s="13"/>
      <c r="H19" s="13"/>
      <c r="I19" s="14">
        <v>5.42</v>
      </c>
      <c r="J19" s="14">
        <f ca="1">ROUND(INDIRECT(ADDRESS(ROW()+(0), COLUMN()+(-4), 1))*INDIRECT(ADDRESS(ROW()+(0), COLUMN()+(-1), 1)), 2)</f>
        <v>0.87</v>
      </c>
    </row>
    <row r="20" spans="1:10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87.02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0.03</v>
      </c>
      <c r="G22" s="13"/>
      <c r="H22" s="13"/>
      <c r="I22" s="14">
        <v>3.45</v>
      </c>
      <c r="J22" s="14">
        <f ca="1">ROUND(INDIRECT(ADDRESS(ROW()+(0), COLUMN()+(-4), 1))*INDIRECT(ADDRESS(ROW()+(0), COLUMN()+(-1), 1)), 2)</f>
        <v>0.1</v>
      </c>
    </row>
    <row r="23" spans="1:10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9"/>
      <c r="J23" s="17">
        <f ca="1">ROUND(SUM(INDIRECT(ADDRESS(ROW()+(-1), COLUMN()+(0), 1))), 2)</f>
        <v>0.1</v>
      </c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</row>
    <row r="25" spans="1:10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0.803</v>
      </c>
      <c r="G25" s="11"/>
      <c r="H25" s="11"/>
      <c r="I25" s="12">
        <v>29.34</v>
      </c>
      <c r="J25" s="12">
        <f ca="1">ROUND(INDIRECT(ADDRESS(ROW()+(0), COLUMN()+(-4), 1))*INDIRECT(ADDRESS(ROW()+(0), COLUMN()+(-1), 1)), 2)</f>
        <v>23.56</v>
      </c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0.803</v>
      </c>
      <c r="G26" s="11"/>
      <c r="H26" s="11"/>
      <c r="I26" s="12">
        <v>25.25</v>
      </c>
      <c r="J26" s="12">
        <f ca="1">ROUND(INDIRECT(ADDRESS(ROW()+(0), COLUMN()+(-4), 1))*INDIRECT(ADDRESS(ROW()+(0), COLUMN()+(-1), 1)), 2)</f>
        <v>20.28</v>
      </c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0.12</v>
      </c>
      <c r="G27" s="11"/>
      <c r="H27" s="11"/>
      <c r="I27" s="12">
        <v>28.42</v>
      </c>
      <c r="J27" s="12">
        <f ca="1">ROUND(INDIRECT(ADDRESS(ROW()+(0), COLUMN()+(-4), 1))*INDIRECT(ADDRESS(ROW()+(0), COLUMN()+(-1), 1)), 2)</f>
        <v>3.41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3">
        <v>0.12</v>
      </c>
      <c r="G28" s="13"/>
      <c r="H28" s="13"/>
      <c r="I28" s="14">
        <v>25.28</v>
      </c>
      <c r="J28" s="14">
        <f ca="1">ROUND(INDIRECT(ADDRESS(ROW()+(0), COLUMN()+(-4), 1))*INDIRECT(ADDRESS(ROW()+(0), COLUMN()+(-1), 1)), 2)</f>
        <v>3.03</v>
      </c>
    </row>
    <row r="29" spans="1:10" ht="13.50" thickBot="1" customHeight="1">
      <c r="A29" s="15"/>
      <c r="B29" s="15"/>
      <c r="C29" s="15"/>
      <c r="D29" s="15"/>
      <c r="E29" s="15"/>
      <c r="F29" s="9" t="s">
        <v>61</v>
      </c>
      <c r="G29" s="9"/>
      <c r="H29" s="9"/>
      <c r="I29" s="9"/>
      <c r="J29" s="17">
        <f ca="1">ROUND(SUM(INDIRECT(ADDRESS(ROW()+(-1), COLUMN()+(0), 1)),INDIRECT(ADDRESS(ROW()+(-2), COLUMN()+(0), 1)),INDIRECT(ADDRESS(ROW()+(-3), COLUMN()+(0), 1)),INDIRECT(ADDRESS(ROW()+(-4), COLUMN()+(0), 1))), 2)</f>
        <v>50.28</v>
      </c>
    </row>
    <row r="30" spans="1:10" ht="13.50" thickBot="1" customHeight="1">
      <c r="A30" s="15">
        <v>4</v>
      </c>
      <c r="B30" s="15"/>
      <c r="C30" s="15"/>
      <c r="D30" s="15"/>
      <c r="E30" s="18" t="s">
        <v>62</v>
      </c>
      <c r="F30" s="18"/>
      <c r="G30" s="18"/>
      <c r="H30" s="18"/>
      <c r="I30" s="15"/>
      <c r="J30" s="15"/>
    </row>
    <row r="31" spans="1:10" ht="13.50" thickBot="1" customHeight="1">
      <c r="A31" s="19"/>
      <c r="B31" s="19"/>
      <c r="C31" s="20" t="s">
        <v>63</v>
      </c>
      <c r="D31" s="20"/>
      <c r="E31" s="19" t="s">
        <v>64</v>
      </c>
      <c r="F31" s="13">
        <v>2</v>
      </c>
      <c r="G31" s="13"/>
      <c r="H31" s="13"/>
      <c r="I31" s="14">
        <f ca="1">ROUND(SUM(INDIRECT(ADDRESS(ROW()+(-2), COLUMN()+(1), 1)),INDIRECT(ADDRESS(ROW()+(-8), COLUMN()+(1), 1)),INDIRECT(ADDRESS(ROW()+(-11), COLUMN()+(1), 1))), 2)</f>
        <v>137.4</v>
      </c>
      <c r="J31" s="14">
        <f ca="1">ROUND(INDIRECT(ADDRESS(ROW()+(0), COLUMN()+(-4), 1))*INDIRECT(ADDRESS(ROW()+(0), COLUMN()+(-1), 1))/100, 2)</f>
        <v>2.75</v>
      </c>
    </row>
    <row r="32" spans="1:10" ht="13.50" thickBot="1" customHeight="1">
      <c r="A32" s="21" t="s">
        <v>65</v>
      </c>
      <c r="B32" s="21"/>
      <c r="C32" s="22"/>
      <c r="D32" s="22"/>
      <c r="E32" s="23"/>
      <c r="F32" s="24" t="s">
        <v>66</v>
      </c>
      <c r="G32" s="24"/>
      <c r="H32" s="24"/>
      <c r="I32" s="25"/>
      <c r="J32" s="26">
        <f ca="1">ROUND(SUM(INDIRECT(ADDRESS(ROW()+(-1), COLUMN()+(0), 1)),INDIRECT(ADDRESS(ROW()+(-3), COLUMN()+(0), 1)),INDIRECT(ADDRESS(ROW()+(-9), COLUMN()+(0), 1)),INDIRECT(ADDRESS(ROW()+(-12), COLUMN()+(0), 1))), 2)</f>
        <v>140.15</v>
      </c>
    </row>
    <row r="35" spans="1:10" ht="13.50" thickBot="1" customHeight="1">
      <c r="A35" s="27" t="s">
        <v>67</v>
      </c>
      <c r="B35" s="27"/>
      <c r="C35" s="27"/>
      <c r="D35" s="27"/>
      <c r="E35" s="27"/>
      <c r="F35" s="27"/>
      <c r="G35" s="27" t="s">
        <v>68</v>
      </c>
      <c r="H35" s="27" t="s">
        <v>69</v>
      </c>
      <c r="I35" s="27"/>
      <c r="J35" s="27" t="s">
        <v>70</v>
      </c>
    </row>
    <row r="36" spans="1:10" ht="13.50" thickBot="1" customHeight="1">
      <c r="A36" s="28" t="s">
        <v>71</v>
      </c>
      <c r="B36" s="28"/>
      <c r="C36" s="28"/>
      <c r="D36" s="28"/>
      <c r="E36" s="28"/>
      <c r="F36" s="28"/>
      <c r="G36" s="29">
        <v>172012</v>
      </c>
      <c r="H36" s="29">
        <v>172013</v>
      </c>
      <c r="I36" s="29"/>
      <c r="J36" s="29" t="s">
        <v>72</v>
      </c>
    </row>
    <row r="37" spans="1:10" ht="13.50" thickBot="1" customHeight="1">
      <c r="A37" s="30" t="s">
        <v>73</v>
      </c>
      <c r="B37" s="30"/>
      <c r="C37" s="30"/>
      <c r="D37" s="30"/>
      <c r="E37" s="30"/>
      <c r="F37" s="30"/>
      <c r="G37" s="31"/>
      <c r="H37" s="31"/>
      <c r="I37" s="31"/>
      <c r="J37" s="31"/>
    </row>
    <row r="40" spans="1:1" ht="33.75" thickBot="1" customHeight="1">
      <c r="A40" s="1" t="s">
        <v>74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75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76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8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I23"/>
    <mergeCell ref="A24:B24"/>
    <mergeCell ref="C24:D24"/>
    <mergeCell ref="E24:H24"/>
    <mergeCell ref="A25:B25"/>
    <mergeCell ref="C25:D25"/>
    <mergeCell ref="F25:H25"/>
    <mergeCell ref="A26:B26"/>
    <mergeCell ref="C26:D26"/>
    <mergeCell ref="F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I29"/>
    <mergeCell ref="A30:B30"/>
    <mergeCell ref="C30:D30"/>
    <mergeCell ref="E30:H30"/>
    <mergeCell ref="A31:B31"/>
    <mergeCell ref="C31:D31"/>
    <mergeCell ref="F31:H31"/>
    <mergeCell ref="A32:E32"/>
    <mergeCell ref="F32:I32"/>
    <mergeCell ref="A35:F35"/>
    <mergeCell ref="H35:I35"/>
    <mergeCell ref="A36:F36"/>
    <mergeCell ref="G36:G37"/>
    <mergeCell ref="H36:I37"/>
    <mergeCell ref="J36:J37"/>
    <mergeCell ref="A37:F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