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<sst xmlns="http://schemas.openxmlformats.org/spreadsheetml/2006/main" count="62" uniqueCount="62">
  <si>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</si>
  <si>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ICE111</t>
  </si>
  <si>
    <t xml:space="preserve">m²</t>
  </si>
  <si>
    <t xml:space="preserve">Sistema de calefacció i refrigeració per terra radiant, amb capa de morter, "FITTINGS ESTÁNDAR".</t>
  </si>
  <si>
    <r>
      <rPr>
        <sz val="8.25"/>
        <color rgb="FF000000"/>
        <rFont val="Arial"/>
        <family val="2"/>
      </rPr>
      <t xml:space="preserve">Sistema de calefacció per terra radiant "FITTINGS ESTÁNDAR", format per, panell de galets, de poliestirè expandit de 30 kg/m³ de densitat, 1450x850 mm, 10 mm de gruix i 22 mm d'altura de galet, amb làmina de galets de poliestirè termoconformat de 600 µm d'espessor, tub de polietilè reticulat (PE-Xa) amb barrera d'oxigen (EVOH), de 16 mm de diàmetre exterior i 1,8 mm de gruix, banda de poliestirè expandit de color blau amb cinta adhesiva, de 150x8 mm, amb faldó d'estanquitat, i morter autoanivellant, "FITTINGS ESTÁNDAR", CA - C20 - F4 segons UNE-EN 13813, de 50 mm d'espessor.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</si>
  <si>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</si>
  <si>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</si>
  <si>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</si>
  <si>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</si>
  <si>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</si>
  <si>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</si>
  <si>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</si>
  <si>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mt17epf021a</t>
  </si>
  <si>
    <t xml:space="preserve">m</t>
  </si>
  <si>
    <t xml:space="preserve">Banda de poliestirè expandit de color blau amb cinta adhesiva, de 150x8 mm, amb faldó d'estanquitat, "FITTINGS ESTÁNDAR".</t>
  </si>
  <si>
    <t xml:space="preserve">mt17epf010a</t>
  </si>
  <si>
    <t xml:space="preserve">m²</t>
  </si>
  <si>
    <t xml:space="preserve">Panell de galets, de poliestirè expandit de 30 kg/m³ de densitat, 1450x850 mm, 10 mm de gruix i 22 mm d'altura de galet, amb làmina de galets de poliestirè termoconformat de 600 µm d'espessor, "FITTINGS ESTÁNDAR", pas del tub múltiple de 5 cm, amb unió entre panells mitjançant encadellat.</t>
  </si>
  <si>
    <t xml:space="preserve">mt37tpf014a</t>
  </si>
  <si>
    <t xml:space="preserve">m</t>
  </si>
  <si>
    <t xml:space="preserve">Tub de polietilè reticulat (PE-Xa) amb barrera d'oxigen (EVOH), de 16 mm de diàmetre exterior i 1,8 mm de gruix, "FITTINGS ESTÁNDAR", segons UNE-EN ISO 15875-2.</t>
  </si>
  <si>
    <t xml:space="preserve">mt09mal020a</t>
  </si>
  <si>
    <t xml:space="preserve">m³</t>
  </si>
  <si>
    <t xml:space="preserve">Morter autoanivellant, CA - C20 - F4 segons UNE-EN 13813, a base de sulfat càlcic, per a espessors de 2,5 a 7,0 cm, utilitzat en anivellació de paviments.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</si>
  <si>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</si>
  <si>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</si>
  <si>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</si>
  <si>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</si>
  <si>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</si>
  <si>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mq06pym020</t>
  </si>
  <si>
    <t xml:space="preserve">h</t>
  </si>
  <si>
    <t xml:space="preserve">Mescladora-bombadora per morters autoanivellants.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</si>
  <si>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</si>
  <si>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</si>
  <si>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</si>
  <si>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</si>
  <si>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</si>
  <si>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</si>
  <si>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</si>
  <si>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</si>
  <si>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mo031</t>
  </si>
  <si>
    <t xml:space="preserve">h</t>
  </si>
  <si>
    <t xml:space="preserve">Oficial 1ª aplicador de morter autoanivellant.</t>
  </si>
  <si>
    <t xml:space="preserve">mo069</t>
  </si>
  <si>
    <t xml:space="preserve">h</t>
  </si>
  <si>
    <t xml:space="preserve">Ajudant aplicador de morter autoanivellant.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</si>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</sst>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5.44" customWidth="1"/>
    <col min="5" max="5" width="73.27" customWidth="1"/>
    <col min="6" max="6" width="2.21" customWidth="1"/>
    <col min="7" max="7" width="12.24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1"/>
      <c r="H10" s="12">
        <v>2.08</v>
      </c>
      <c r="I10" s="12">
        <f ca="1">ROUND(INDIRECT(ADDRESS(ROW()+(0), COLUMN()+(-3), 1))*INDIRECT(ADDRESS(ROW()+(0), COLUMN()+(-1), 1)), 2)</f>
        <v>1.25</v>
      </c>
    </row>
    <row r="11" spans="1:9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26.29</v>
      </c>
      <c r="I11" s="12">
        <f ca="1">ROUND(INDIRECT(ADDRESS(ROW()+(0), COLUMN()+(-3), 1))*INDIRECT(ADDRESS(ROW()+(0), COLUMN()+(-1), 1)), 2)</f>
        <v>26.29</v>
      </c>
    </row>
    <row r="12" spans="1:9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1"/>
      <c r="H12" s="12">
        <v>2.28</v>
      </c>
      <c r="I12" s="12">
        <f ca="1">ROUND(INDIRECT(ADDRESS(ROW()+(0), COLUMN()+(-3), 1))*INDIRECT(ADDRESS(ROW()+(0), COLUMN()+(-1), 1)), 2)</f>
        <v>22.8</v>
      </c>
    </row>
    <row r="13" spans="1:9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1"/>
      <c r="H13" s="12">
        <v>259.96</v>
      </c>
      <c r="I13" s="12">
        <f ca="1">ROUND(INDIRECT(ADDRESS(ROW()+(0), COLUMN()+(-3), 1))*INDIRECT(ADDRESS(ROW()+(0), COLUMN()+(-1), 1)), 2)</f>
        <v>13</v>
      </c>
    </row>
    <row r="14" spans="1:9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0.004</v>
      </c>
      <c r="G14" s="13"/>
      <c r="H14" s="14">
        <v>1.5</v>
      </c>
      <c r="I14" s="14">
        <f ca="1">ROUND(INDIRECT(ADDRESS(ROW()+(0), COLUMN()+(-3), 1))*INDIRECT(ADDRESS(ROW()+(0), COLUMN()+(-1), 1)), 2)</f>
        <v>0.01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63.35</v>
      </c>
    </row>
    <row r="16" spans="1:9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3"/>
      <c r="H17" s="14">
        <v>10.91</v>
      </c>
      <c r="I17" s="14">
        <f ca="1">ROUND(INDIRECT(ADDRESS(ROW()+(0), COLUMN()+(-3), 1))*INDIRECT(ADDRESS(ROW()+(0), COLUMN()+(-1), 1)), 2)</f>
        <v>0.55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1))), 2)</f>
        <v>0.55</v>
      </c>
    </row>
    <row r="19" spans="1:9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</row>
    <row r="20" spans="1:9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0.803</v>
      </c>
      <c r="G20" s="11"/>
      <c r="H20" s="12">
        <v>29.34</v>
      </c>
      <c r="I20" s="12">
        <f ca="1">ROUND(INDIRECT(ADDRESS(ROW()+(0), COLUMN()+(-3), 1))*INDIRECT(ADDRESS(ROW()+(0), COLUMN()+(-1), 1)), 2)</f>
        <v>23.56</v>
      </c>
    </row>
    <row r="21" spans="1:9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0.803</v>
      </c>
      <c r="G21" s="11"/>
      <c r="H21" s="12">
        <v>25.25</v>
      </c>
      <c r="I21" s="12">
        <f ca="1">ROUND(INDIRECT(ADDRESS(ROW()+(0), COLUMN()+(-3), 1))*INDIRECT(ADDRESS(ROW()+(0), COLUMN()+(-1), 1)), 2)</f>
        <v>20.28</v>
      </c>
    </row>
    <row r="22" spans="1:9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0.06</v>
      </c>
      <c r="G22" s="11"/>
      <c r="H22" s="12">
        <v>28.42</v>
      </c>
      <c r="I22" s="12">
        <f ca="1">ROUND(INDIRECT(ADDRESS(ROW()+(0), COLUMN()+(-3), 1))*INDIRECT(ADDRESS(ROW()+(0), COLUMN()+(-1), 1)), 2)</f>
        <v>1.71</v>
      </c>
    </row>
    <row r="23" spans="1:9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0.06</v>
      </c>
      <c r="G23" s="13"/>
      <c r="H23" s="14">
        <v>25.28</v>
      </c>
      <c r="I23" s="14">
        <f ca="1">ROUND(INDIRECT(ADDRESS(ROW()+(0), COLUMN()+(-3), 1))*INDIRECT(ADDRESS(ROW()+(0), COLUMN()+(-1), 1)), 2)</f>
        <v>1.52</v>
      </c>
    </row>
    <row r="24" spans="1:9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17">
        <f ca="1">ROUND(SUM(INDIRECT(ADDRESS(ROW()+(-1), COLUMN()+(0), 1)),INDIRECT(ADDRESS(ROW()+(-2), COLUMN()+(0), 1)),INDIRECT(ADDRESS(ROW()+(-3), COLUMN()+(0), 1)),INDIRECT(ADDRESS(ROW()+(-4), COLUMN()+(0), 1))), 2)</f>
        <v>47.07</v>
      </c>
    </row>
    <row r="25" spans="1:9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5"/>
      <c r="I25" s="15"/>
    </row>
    <row r="26" spans="1:9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4">
        <f ca="1">ROUND(SUM(INDIRECT(ADDRESS(ROW()+(-2), COLUMN()+(1), 1)),INDIRECT(ADDRESS(ROW()+(-8), COLUMN()+(1), 1)),INDIRECT(ADDRESS(ROW()+(-11), COLUMN()+(1), 1))), 2)</f>
        <v>110.97</v>
      </c>
      <c r="I26" s="14">
        <f ca="1">ROUND(INDIRECT(ADDRESS(ROW()+(0), COLUMN()+(-3), 1))*INDIRECT(ADDRESS(ROW()+(0), COLUMN()+(-1), 1))/100, 2)</f>
        <v>2.22</v>
      </c>
    </row>
    <row r="27" spans="1:9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5"/>
      <c r="I27" s="26">
        <f ca="1">ROUND(SUM(INDIRECT(ADDRESS(ROW()+(-1), COLUMN()+(0), 1)),INDIRECT(ADDRESS(ROW()+(-3), COLUMN()+(0), 1)),INDIRECT(ADDRESS(ROW()+(-9), COLUMN()+(0), 1)),INDIRECT(ADDRESS(ROW()+(-12), COLUMN()+(0), 1))), 2)</f>
        <v>113.19</v>
      </c>
    </row>
    <row r="30" spans="1:9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 t="s">
        <v>55</v>
      </c>
    </row>
    <row r="31" spans="1:9" ht="13.50" thickBot="1" customHeight="1">
      <c r="A31" s="28" t="s">
        <v>56</v>
      </c>
      <c r="B31" s="28"/>
      <c r="C31" s="28"/>
      <c r="D31" s="28"/>
      <c r="E31" s="28"/>
      <c r="F31" s="28"/>
      <c r="G31" s="29">
        <v>182003</v>
      </c>
      <c r="H31" s="29">
        <v>182004</v>
      </c>
      <c r="I31" s="29" t="s">
        <v>57</v>
      </c>
    </row>
    <row r="32" spans="1:9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</row>
  </sheetData>
  <mergeCells count="72">
    <mergeCell ref="A1:I1"/>
    <mergeCell ref="B3:C3"/>
    <mergeCell ref="D3:I3"/>
    <mergeCell ref="A5:I5"/>
    <mergeCell ref="A8:B8"/>
    <mergeCell ref="C8:D8"/>
    <mergeCell ref="F8:G8"/>
    <mergeCell ref="A9:B9"/>
    <mergeCell ref="C9:D9"/>
    <mergeCell ref="E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H15"/>
    <mergeCell ref="A16:B16"/>
    <mergeCell ref="C16:D16"/>
    <mergeCell ref="E16:G16"/>
    <mergeCell ref="A17:B17"/>
    <mergeCell ref="C17:D17"/>
    <mergeCell ref="F17:G17"/>
    <mergeCell ref="A18:B18"/>
    <mergeCell ref="C18:D18"/>
    <mergeCell ref="F18:H18"/>
    <mergeCell ref="A19:B19"/>
    <mergeCell ref="C19:D19"/>
    <mergeCell ref="E19:G19"/>
    <mergeCell ref="A20:B20"/>
    <mergeCell ref="C20:D20"/>
    <mergeCell ref="F20:G20"/>
    <mergeCell ref="A21:B21"/>
    <mergeCell ref="C21:D21"/>
    <mergeCell ref="F21:G21"/>
    <mergeCell ref="A22:B22"/>
    <mergeCell ref="C22:D22"/>
    <mergeCell ref="F22:G22"/>
    <mergeCell ref="A23:B23"/>
    <mergeCell ref="C23:D23"/>
    <mergeCell ref="F23:G23"/>
    <mergeCell ref="A24:B24"/>
    <mergeCell ref="C24:D24"/>
    <mergeCell ref="F24:H24"/>
    <mergeCell ref="A25:B25"/>
    <mergeCell ref="C25:D25"/>
    <mergeCell ref="E25:G25"/>
    <mergeCell ref="A26:B26"/>
    <mergeCell ref="C26:D26"/>
    <mergeCell ref="F26:G26"/>
    <mergeCell ref="A27:E27"/>
    <mergeCell ref="F27:H27"/>
    <mergeCell ref="A30:F30"/>
    <mergeCell ref="A31:F31"/>
    <mergeCell ref="G31:G32"/>
    <mergeCell ref="H31:H32"/>
    <mergeCell ref="I31:I32"/>
    <mergeCell ref="A32:F32"/>
    <mergeCell ref="A35:I35"/>
    <mergeCell ref="A36:I36"/>
    <mergeCell ref="A37:I37"/>
  </mergeCells>
  <pageMargins left="0.147638" right="0.147638" top="0.206693" bottom="0.206693" header="0.0" footer="0.0"/>
  <pageSetup paperSize="9" orientation="portrait"/>
  <rowBreaks count="0" manualBreakCount="0">
    </rowBreaks>
</worksheet>
</file>