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<sst xmlns="http://schemas.openxmlformats.org/spreadsheetml/2006/main" count="41" uniqueCount="41">
  <si>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</si>
  <si>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ICN031</t>
  </si>
  <si>
    <t xml:space="preserve">U</t>
  </si>
  <si>
    <t xml:space="preserve">Equip d'aire condicionat amb unitats interiors de casset, sistema aire-aire multi-split.</t>
  </si>
  <si>
    <r>
      <rPr>
        <sz val="8.25"/>
        <color rgb="FF000000"/>
        <rFont val="Arial"/>
        <family val="2"/>
      </rPr>
      <t xml:space="preserve">Equip d'aire condicionat, sistema aire-aire split 2x1, per a gas R-32, bomba de calor, alimentació monofàsica (230V/50Hz), potència frigorífica nominal 7,1 kW (temperatura de bulb sec de l'aire interior 27°C, temperatura de bulb humit de l'aire interior 19°C, temperatura de bulb sec de l'aire exterior 35°C, temperatura de bulb humit de l'aire exterior 24°C), potència frigorífica mínima/màxima: 1,9/8 kW, consum elèctric nominal en refrigeració 2,21 kW, SEER 5,6 (classe energètica A+), potència calorífica nominal 8 kW (temperatura de bulb sec de l'aire interior 20°C, temperatura de bulb sec de l'aire exterior 7°C, temperatura de bulb humit de l'aire exterior 6°C), potència calorífica mínima/màxima: 1,3/10,6 kW, consum elèctric nominal en calefacció 2,16 kW, SCOP 3,86 (classe energètica A), format per dues unitats interiors de casset, cabal d'aire a velocitat alta/baixa: 660/468 m³/h, pressió sonora a velocitat alta/mitja/baixa: 41/36/32 dBA, dimensions 256x575x575 mm, pes 15 kg, amb funció de compensació de l'estratificació, bomba de drenatge i panell decoratiu, de dimensions 12x620x620 mm i pes del panell 2,5 kg, una unitat exterior, amb compressor tipus Twin Rotary, amb tecnologia Inverter, cabal d'aire 3000 m³/h, pressió sonora en refrigeració 48 dBA, pressió sonora en calefacció 49 dBA, potència sonora en refrigeració 64 dBA, potència sonora en calefacció 65 dBA, dimensions 890x900x320 mm, pes 66 kg, diàmetre de connexió de la canonada de gas 3/8", diàmetre de connexió de la canonada de líquid 1/4", longitud màxima de canonada 50 m, diferència màxima d'altura entre la unitat exterior i la unitat interior 30 m i un kit repartidor. Inclús elements antivibratoris i suports de paret per a recolzament de la unitat exterior i elements per a suspensió del sostre per a les unitats interiors.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</si>
  <si>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</si>
  <si>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</si>
  <si>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</si>
  <si>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</si>
  <si>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</si>
  <si>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</si>
  <si>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</si>
  <si>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mt42tsb800c</t>
  </si>
  <si>
    <t xml:space="preserve">U</t>
  </si>
  <si>
    <t xml:space="preserve">Equip d'aire condicionat, sistema aire-aire split 2x1, per a gas R-32, bomba de calor, alimentació monofàsica (230V/50Hz), potència frigorífica nominal 7,1 kW (temperatura de bulb sec de l'aire interior 27°C, temperatura de bulb humit de l'aire interior 19°C, temperatura de bulb sec de l'aire exterior 35°C, temperatura de bulb humit de l'aire exterior 24°C), potència frigorífica mínima/màxima: 1,9/8 kW, consum elèctric nominal en refrigeració 2,21 kW, SEER 5,6 (classe energètica A+), potència calorífica nominal 8 kW (temperatura de bulb sec de l'aire interior 20°C, temperatura de bulb sec de l'aire exterior 7°C, temperatura de bulb humit de l'aire exterior 6°C), potència calorífica mínima/màxima: 1,3/10,6 kW, consum elèctric nominal en calefacció 2,16 kW, SCOP 3,86 (classe energètica A), format per dues unitats interiors de casset, cabal d'aire a velocitat alta/baixa: 660/468 m³/h, pressió sonora a velocitat alta/mitja/baixa: 41/36/32 dBA, dimensions 256x575x575 mm, pes 15 kg, amb funció de compensació de l'estratificació, bomba de drenatge i panell decoratiu, de dimensions 12x620x620 mm i pes del panell 2,5 kg, una unitat exterior, amb compressor tipus Twin Rotary, amb tecnologia Inverter, cabal d'aire 3000 m³/h, pressió sonora en refrigeració 48 dBA, pressió sonora en calefacció 49 dBA, potència sonora en refrigeració 64 dBA, potència sonora en calefacció 65 dBA, dimensions 890x900x320 mm, pes 66 kg, diàmetre de connexió de la canonada de gas 3/8", diàmetre de connexió de la canonada de líquid 1/4", longitud màxima de canonada 50 m, diferència màxima d'altura entre la unitat exterior i la unitat interior 30 m i un kit repartidor.</t>
  </si>
  <si>
    <t xml:space="preserve">mt42www085</t>
  </si>
  <si>
    <t xml:space="preserve">U</t>
  </si>
  <si>
    <t xml:space="preserve">Kit de suports de paret, format per joc d'esquadres de 50x45 cm i quatre amortidors de cautxú, amb els seus tacs, cargols, rosques i volanderes corresponents.</t>
  </si>
  <si>
    <t xml:space="preserve">mt42www090</t>
  </si>
  <si>
    <t xml:space="preserve">U</t>
  </si>
  <si>
    <t xml:space="preserve">Kit de suports per a suspensió del sostre, format per quatre varetes roscades d'acer galvanitzat, amb els seus tacs, rosques i volanderes corresponents.</t>
  </si>
  <si>
    <t xml:space="preserve">mt42tsb900</t>
  </si>
  <si>
    <t xml:space="preserve">m</t>
  </si>
  <si>
    <t xml:space="preserve">Cable bipolar, de 0,5 mm² de secció</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</si>
  <si>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</si>
  <si>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</si>
  <si>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</si>
  <si>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</si>
  <si>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</si>
  <si>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</si>
  <si>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</si>
  <si>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</si>
  <si>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</si>
  <si>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</si>
  <si>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</si>
  <si>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</si>
  <si>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</si>
  <si>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</si>
  <si>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</si>
  <si>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1.135,36€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</si>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</sst>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
      <c r="D10" s="10" t="s">
        <v>13</v>
      </c>
      <c r="E10" s="1" t="s">
        <v>14</v>
      </c>
      <c r="F10" s="11">
        <v>1</v>
      </c>
      <c r="G10" s="12">
        <v>3710</v>
      </c>
      <c r="H10" s="12">
        <f ca="1">ROUND(INDIRECT(ADDRESS(ROW()+(0), COLUMN()+(-2), 1))*INDIRECT(ADDRESS(ROW()+(0), COLUMN()+(-1), 1)), 2)</f>
        <v>3710</v>
      </c>
    </row>
    <row r="11" spans="1:8" ht="24.00" thickBot="1" customHeight="1">
      <c r="A11" s="1" t="s">
        <v>15</v>
      </c>
      <c r="B11" s="1"/>
      <c r="C11" s="1"/>
      <c r="D11" s="10" t="s">
        <v>16</v>
      </c>
      <c r="E11" s="1" t="s">
        <v>17</v>
      </c>
      <c r="F11" s="11">
        <v>1</v>
      </c>
      <c r="G11" s="12">
        <v>18.9</v>
      </c>
      <c r="H11" s="12">
        <f ca="1">ROUND(INDIRECT(ADDRESS(ROW()+(0), COLUMN()+(-2), 1))*INDIRECT(ADDRESS(ROW()+(0), COLUMN()+(-1), 1)), 2)</f>
        <v>18.9</v>
      </c>
    </row>
    <row r="12" spans="1:8" ht="24.00" thickBot="1" customHeight="1">
      <c r="A12" s="1" t="s">
        <v>18</v>
      </c>
      <c r="B12" s="1"/>
      <c r="C12" s="1"/>
      <c r="D12" s="10" t="s">
        <v>19</v>
      </c>
      <c r="E12" s="1" t="s">
        <v>20</v>
      </c>
      <c r="F12" s="11">
        <v>2</v>
      </c>
      <c r="G12" s="12">
        <v>22</v>
      </c>
      <c r="H12" s="12">
        <f ca="1">ROUND(INDIRECT(ADDRESS(ROW()+(0), COLUMN()+(-2), 1))*INDIRECT(ADDRESS(ROW()+(0), COLUMN()+(-1), 1)), 2)</f>
        <v>44</v>
      </c>
    </row>
    <row r="13" spans="1:8" ht="13.50" thickBot="1" customHeight="1">
      <c r="A13" s="1" t="s">
        <v>21</v>
      </c>
      <c r="B13" s="1"/>
      <c r="C13" s="1"/>
      <c r="D13" s="10" t="s">
        <v>22</v>
      </c>
      <c r="E13" s="1" t="s">
        <v>23</v>
      </c>
      <c r="F13" s="11">
        <v>3</v>
      </c>
      <c r="G13" s="12">
        <v>0.8</v>
      </c>
      <c r="H13" s="12">
        <f ca="1">ROUND(INDIRECT(ADDRESS(ROW()+(0), COLUMN()+(-2), 1))*INDIRECT(ADDRESS(ROW()+(0), COLUMN()+(-1), 1)), 2)</f>
        <v>2.4</v>
      </c>
    </row>
    <row r="14" spans="1:8" ht="66.00" thickBot="1" customHeight="1">
      <c r="A14" s="1" t="s">
        <v>24</v>
      </c>
      <c r="B14" s="1"/>
      <c r="C14" s="1"/>
      <c r="D14" s="10" t="s">
        <v>25</v>
      </c>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3778.99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3.597</v>
      </c>
      <c r="G17" s="12">
        <v>29.34</v>
      </c>
      <c r="H17" s="12">
        <f ca="1">ROUND(INDIRECT(ADDRESS(ROW()+(0), COLUMN()+(-2), 1))*INDIRECT(ADDRESS(ROW()+(0), COLUMN()+(-1), 1)), 2)</f>
        <v>105.54</v>
      </c>
    </row>
    <row r="18" spans="1:8" ht="13.50" thickBot="1" customHeight="1">
      <c r="A18" s="1" t="s">
        <v>32</v>
      </c>
      <c r="B18" s="1"/>
      <c r="C18" s="1"/>
      <c r="D18" s="10" t="s">
        <v>33</v>
      </c>
      <c r="E18" s="1" t="s">
        <v>34</v>
      </c>
      <c r="F18" s="13">
        <v>3.597</v>
      </c>
      <c r="G18" s="14">
        <v>25.25</v>
      </c>
      <c r="H18" s="14">
        <f ca="1">ROUND(INDIRECT(ADDRESS(ROW()+(0), COLUMN()+(-2), 1))*INDIRECT(ADDRESS(ROW()+(0), COLUMN()+(-1), 1)), 2)</f>
        <v>90.82</v>
      </c>
    </row>
    <row r="19" spans="1:8" ht="13.50" thickBot="1" customHeight="1">
      <c r="A19" s="15"/>
      <c r="B19" s="15"/>
      <c r="C19" s="15"/>
      <c r="D19" s="15"/>
      <c r="E19" s="15"/>
      <c r="F19" s="9" t="s">
        <v>35</v>
      </c>
      <c r="G19" s="9"/>
      <c r="H19" s="17">
        <f ca="1">ROUND(SUM(INDIRECT(ADDRESS(ROW()+(-1), COLUMN()+(0), 1)),INDIRECT(ADDRESS(ROW()+(-2), COLUMN()+(0), 1))), 2)</f>
        <v>196.36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3975.35</v>
      </c>
      <c r="H21" s="14">
        <f ca="1">ROUND(INDIRECT(ADDRESS(ROW()+(0), COLUMN()+(-2), 1))*INDIRECT(ADDRESS(ROW()+(0), COLUMN()+(-1), 1))/100, 2)</f>
        <v>79.51</v>
      </c>
    </row>
    <row r="22" spans="1:8" ht="13.50" thickBot="1" customHeight="1">
      <c r="A22" s="21" t="s">
        <v>39</v>
      </c>
      <c r="B22" s="21"/>
      <c r="C22" s="21"/>
      <c r="D22" s="22"/>
      <c r="E22" s="23"/>
      <c r="F22" s="24" t="s">
        <v>40</v>
      </c>
      <c r="G22" s="25"/>
      <c r="H22" s="26">
        <f ca="1">ROUND(SUM(INDIRECT(ADDRESS(ROW()+(-1), COLUMN()+(0), 1)),INDIRECT(ADDRESS(ROW()+(-3), COLUMN()+(0), 1)),INDIRECT(ADDRESS(ROW()+(-7), COLUMN()+(0), 1))), 2)</f>
        <v>4054.86</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