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<sst xmlns="http://schemas.openxmlformats.org/spreadsheetml/2006/main" count="38" uniqueCount="38">
  <si>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</si>
  <si>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ICN036</t>
  </si>
  <si>
    <t xml:space="preserve">U</t>
  </si>
  <si>
    <t xml:space="preserve">Equip d'aire condicionat amb unitats interiors de sostre amb descàrrega directa, sistema aire-aire multi-split.</t>
  </si>
  <si>
    <r>
      <rPr>
        <sz val="8.25"/>
        <color rgb="FF000000"/>
        <rFont val="Arial"/>
        <family val="2"/>
      </rPr>
      <t xml:space="preserve">Equip d'aire condicionat, sistema aire-aire split 2x1, per a gas R-32, bomba de calor, alimentació monofàsica (230V/50Hz), potència frigorífica nominal 10 kW (temperatura de bulb sec de l'aire interior 27°C, temperatura de bulb humit de l'aire interior 19°C, temperatura de bulb sec de l'aire exterior 35°C, temperatura de bulb humit de l'aire exterior 24°C), potència frigorífica mínima/màxima: 2,6/12 kW, consum elèctric nominal en refrigeració 2,45 kW, SEER 6,18 (classe energètica A++), potència calorífica nominal 11,2 kW (temperatura de bulb sec de l'aire interior 20°C, temperatura de bulb sec de l'aire exterior 7°C, temperatura de bulb humit de l'aire exterior 6°C), potència calorífica mínima/màxima: 2,4/13 kW, consum elèctric nominal en calefacció 3,7 kW, SCOP 4,27 (classe energètica A+), format per dues unitats interiors de sostre amb descàrrega directa, cabal d'aire a velocitat alta/baixa: 900/540 m³/h, pressió sonora a velocitat alta/mitja/baixa: 37/35/28 dBA, dimensions 235x950x690 mm, pes 23 kg, una unitat exterior, amb compressor tipus Twin Rotary, amb tecnologia Inverter, cabal d'aire 6060 m³/h, pressió sonora en refrigeració 49 dBA, pressió sonora en calefacció 50 dBA, potència sonora en refrigeració 66 dBA, potència sonora en calefacció 67 dBA, dimensions 1340x900x320 mm, pes 93 kg, diàmetre de connexió de la canonada de gas 5/8", diàmetre de connexió de la canonada de líquid 3/8", longitud màxima de canonada 75 m, diferència màxima d'altura entre la unitat exterior i la unitat interior 30 m i un kit repartidor. Inclús elements antivibratoris i suports de paret per a recolzament de la unitat exterior.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</si>
  <si>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</si>
  <si>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</si>
  <si>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</si>
  <si>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</si>
  <si>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</si>
  <si>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</si>
  <si>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</si>
  <si>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mt42tsb804ca</t>
  </si>
  <si>
    <t xml:space="preserve">U</t>
  </si>
  <si>
    <t xml:space="preserve">Equip d'aire condicionat, sistema aire-aire split 2x1, per a gas R-32, bomba de calor, alimentació monofàsica (230V/50Hz), potència frigorífica nominal 10 kW (temperatura de bulb sec de l'aire interior 27°C, temperatura de bulb humit de l'aire interior 19°C, temperatura de bulb sec de l'aire exterior 35°C, temperatura de bulb humit de l'aire exterior 24°C), potència frigorífica mínima/màxima: 2,6/12 kW, consum elèctric nominal en refrigeració 2,45 kW, SEER 6,18 (classe energètica A++), potència calorífica nominal 11,2 kW (temperatura de bulb sec de l'aire interior 20°C, temperatura de bulb sec de l'aire exterior 7°C, temperatura de bulb humit de l'aire exterior 6°C), potència calorífica mínima/màxima: 2,4/13 kW, consum elèctric nominal en calefacció 3,7 kW, SCOP 4,27 (classe energètica A+), format per dues unitats interiors de sostre amb descàrrega directa, cabal d'aire a velocitat alta/baixa: 900/540 m³/h, pressió sonora a velocitat alta/mitja/baixa: 37/35/28 dBA, dimensions 235x950x690 mm, pes 23 kg, una unitat exterior, amb compressor tipus Twin Rotary, amb tecnologia Inverter, cabal d'aire 6060 m³/h, pressió sonora en refrigeració 49 dBA, pressió sonora en calefacció 50 dBA, potència sonora en refrigeració 66 dBA, potència sonora en calefacció 67 dBA, dimensions 1340x900x320 mm, pes 93 kg, diàmetre de connexió de la canonada de gas 5/8", diàmetre de connexió de la canonada de líquid 3/8", longitud màxima de canonada 75 m, diferència màxima d'altura entre la unitat exterior i la unitat interior 30 m i un kit repartidor.</t>
  </si>
  <si>
    <t xml:space="preserve">mt42tsb900</t>
  </si>
  <si>
    <t xml:space="preserve">m</t>
  </si>
  <si>
    <t xml:space="preserve">Cable bipolar, de 0,5 mm² de secció</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</si>
  <si>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</si>
  <si>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</si>
  <si>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</si>
  <si>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mt42www085</t>
  </si>
  <si>
    <t xml:space="preserve">U</t>
  </si>
  <si>
    <t xml:space="preserve">Kit de suports de paret, format per joc d'esquadres de 50x45 cm i quatre amortidors de cautxú, amb els seus tacs,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</si>
  <si>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</si>
  <si>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</si>
  <si>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</si>
  <si>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</si>
  <si>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</si>
  <si>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</si>
  <si>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</si>
  <si>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</si>
  <si>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</si>
  <si>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</si>
  <si>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</si>
  <si>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</si>
  <si>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1.468,37€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</si>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</sst>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02.50" thickBot="1" customHeight="1">
      <c r="A10" s="1" t="s">
        <v>12</v>
      </c>
      <c r="B10" s="1"/>
      <c r="C10" s="1"/>
      <c r="D10" s="10" t="s">
        <v>13</v>
      </c>
      <c r="E10" s="1" t="s">
        <v>14</v>
      </c>
      <c r="F10" s="11">
        <v>1</v>
      </c>
      <c r="G10" s="12">
        <v>4920</v>
      </c>
      <c r="H10" s="12">
        <f ca="1">ROUND(INDIRECT(ADDRESS(ROW()+(0), COLUMN()+(-2), 1))*INDIRECT(ADDRESS(ROW()+(0), COLUMN()+(-1), 1)), 2)</f>
        <v>4920</v>
      </c>
    </row>
    <row r="11" spans="1:8" ht="13.50" thickBot="1" customHeight="1">
      <c r="A11" s="1" t="s">
        <v>15</v>
      </c>
      <c r="B11" s="1"/>
      <c r="C11" s="1"/>
      <c r="D11" s="10" t="s">
        <v>16</v>
      </c>
      <c r="E11" s="1" t="s">
        <v>17</v>
      </c>
      <c r="F11" s="11">
        <v>3</v>
      </c>
      <c r="G11" s="12">
        <v>0.8</v>
      </c>
      <c r="H11" s="12">
        <f ca="1">ROUND(INDIRECT(ADDRESS(ROW()+(0), COLUMN()+(-2), 1))*INDIRECT(ADDRESS(ROW()+(0), COLUMN()+(-1), 1)), 2)</f>
        <v>2.4</v>
      </c>
    </row>
    <row r="12" spans="1:8" ht="66.00" thickBot="1" customHeight="1">
      <c r="A12" s="1" t="s">
        <v>18</v>
      </c>
      <c r="B12" s="1"/>
      <c r="C12" s="1"/>
      <c r="D12" s="10" t="s">
        <v>19</v>
      </c>
      <c r="E12" s="1" t="s">
        <v>20</v>
      </c>
      <c r="F12" s="11">
        <v>3</v>
      </c>
      <c r="G12" s="12">
        <v>1.23</v>
      </c>
      <c r="H12" s="12">
        <f ca="1">ROUND(INDIRECT(ADDRESS(ROW()+(0), COLUMN()+(-2), 1))*INDIRECT(ADDRESS(ROW()+(0), COLUMN()+(-1), 1)), 2)</f>
        <v>3.69</v>
      </c>
    </row>
    <row r="13" spans="1:8" ht="24.00" thickBot="1" customHeight="1">
      <c r="A13" s="1" t="s">
        <v>21</v>
      </c>
      <c r="B13" s="1"/>
      <c r="C13" s="1"/>
      <c r="D13" s="10" t="s">
        <v>22</v>
      </c>
      <c r="E13" s="1" t="s">
        <v>23</v>
      </c>
      <c r="F13" s="13">
        <v>1</v>
      </c>
      <c r="G13" s="14">
        <v>18.9</v>
      </c>
      <c r="H13" s="14">
        <f ca="1">ROUND(INDIRECT(ADDRESS(ROW()+(0), COLUMN()+(-2), 1))*INDIRECT(ADDRESS(ROW()+(0), COLUMN()+(-1), 1)), 2)</f>
        <v>18.9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4944.99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3.597</v>
      </c>
      <c r="G16" s="12">
        <v>29.34</v>
      </c>
      <c r="H16" s="12">
        <f ca="1">ROUND(INDIRECT(ADDRESS(ROW()+(0), COLUMN()+(-2), 1))*INDIRECT(ADDRESS(ROW()+(0), COLUMN()+(-1), 1)), 2)</f>
        <v>105.54</v>
      </c>
    </row>
    <row r="17" spans="1:8" ht="13.50" thickBot="1" customHeight="1">
      <c r="A17" s="1" t="s">
        <v>29</v>
      </c>
      <c r="B17" s="1"/>
      <c r="C17" s="1"/>
      <c r="D17" s="10" t="s">
        <v>30</v>
      </c>
      <c r="E17" s="1" t="s">
        <v>31</v>
      </c>
      <c r="F17" s="13">
        <v>3.597</v>
      </c>
      <c r="G17" s="14">
        <v>25.25</v>
      </c>
      <c r="H17" s="14">
        <f ca="1">ROUND(INDIRECT(ADDRESS(ROW()+(0), COLUMN()+(-2), 1))*INDIRECT(ADDRESS(ROW()+(0), COLUMN()+(-1), 1)), 2)</f>
        <v>90.82</v>
      </c>
    </row>
    <row r="18" spans="1:8" ht="13.50" thickBot="1" customHeight="1">
      <c r="A18" s="15"/>
      <c r="B18" s="15"/>
      <c r="C18" s="15"/>
      <c r="D18" s="15"/>
      <c r="E18" s="15"/>
      <c r="F18" s="9" t="s">
        <v>32</v>
      </c>
      <c r="G18" s="9"/>
      <c r="H18" s="17">
        <f ca="1">ROUND(SUM(INDIRECT(ADDRESS(ROW()+(-1), COLUMN()+(0), 1)),INDIRECT(ADDRESS(ROW()+(-2), COLUMN()+(0), 1))), 2)</f>
        <v>196.36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5141.35</v>
      </c>
      <c r="H20" s="14">
        <f ca="1">ROUND(INDIRECT(ADDRESS(ROW()+(0), COLUMN()+(-2), 1))*INDIRECT(ADDRESS(ROW()+(0), COLUMN()+(-1), 1))/100, 2)</f>
        <v>102.83</v>
      </c>
    </row>
    <row r="21" spans="1:8" ht="13.50" thickBot="1" customHeight="1">
      <c r="A21" s="21" t="s">
        <v>36</v>
      </c>
      <c r="B21" s="21"/>
      <c r="C21" s="21"/>
      <c r="D21" s="22"/>
      <c r="E21" s="23"/>
      <c r="F21" s="24" t="s">
        <v>37</v>
      </c>
      <c r="G21" s="25"/>
      <c r="H21" s="26">
        <f ca="1">ROUND(SUM(INDIRECT(ADDRESS(ROW()+(-1), COLUMN()+(0), 1)),INDIRECT(ADDRESS(ROW()+(-3), COLUMN()+(0), 1)),INDIRECT(ADDRESS(ROW()+(-7), COLUMN()+(0), 1))), 2)</f>
        <v>5244.18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