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<sst xmlns="http://schemas.openxmlformats.org/spreadsheetml/2006/main" count="42" uniqueCount="42">
  <si>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</si>
  <si>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ICO210</t>
  </si>
  <si>
    <t xml:space="preserve">m</t>
  </si>
  <si>
    <t xml:space="preserve">Xemeneia col·lectiva de doble paret, amb aïllament.</t>
  </si>
  <si>
    <r>
      <rPr>
        <sz val="8.25"/>
        <color rgb="FF000000"/>
        <rFont val="Arial"/>
        <family val="2"/>
      </rPr>
      <t xml:space="preserve">Xemeneia col·lectiva modular metàl·lica, formada per tub de doble paret amb aïllament, de 125 mm de diàmetre interior, compost per paret interior d'acer inoxidable AISI 316L i paret exterior d'acer inoxidable AISI 304, amb aïllament de llana de roca entre parets, de 30 mm d'espessor i 100 kg/m³ de densitat, temperatura màxima de 450°C, pressió de treball de fins 40 Pa, instal·lada a l'exterior de l'edifici, per evacuació dels productes de la combustió i admissió d'aire comburent a través de les tes de connexió de cada planta, amb tir natural, de les calderes murals de condensació, a gas. Inclús accessoris, peces especials, mòduls finals i material auxiliar para muntatge i subjecció a l'obra. El preu no inclou el conducte de connexió entre la caldera i la xemeneia col·lectiva.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</si>
  <si>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</si>
  <si>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</si>
  <si>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</si>
  <si>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</si>
  <si>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</si>
  <si>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</si>
  <si>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</si>
  <si>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mt20din211a</t>
  </si>
  <si>
    <t xml:space="preserve">U</t>
  </si>
  <si>
    <t xml:space="preserve">Material auxiliar per a muntatge i subjecció a l'obra d'els tubs de doble paret amb aïllament, de 125 mm de diàmetre interior.</t>
  </si>
  <si>
    <t xml:space="preserve">mt20din210am</t>
  </si>
  <si>
    <t xml:space="preserve">m</t>
  </si>
  <si>
    <t xml:space="preserve">Tub de doble paret amb aïllament, de 125 mm de diàmetre interior, compost per paret interior d'acer inoxidable AISI 316L i paret exterior d'acer inoxidable AISI 304, amb aïllament de llana de roca entre parets, de 30 mm d'espessor i 100 kg/m³ de densitat, temperatura màxima de 450°C, pressió de treball de fins 40 Pa, segons UNE-EN 1856-1, amb el preu incrementat el 60% en concepte d'accessoris, peces especials i mòduls finals.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</si>
  <si>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</si>
  <si>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</si>
  <si>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</si>
  <si>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</si>
  <si>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</si>
  <si>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</si>
  <si>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</si>
  <si>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</si>
  <si>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</si>
  <si>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</si>
  <si>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</si>
  <si>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</si>
  <si>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91,75€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</si>
  <si>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</si>
  <si>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</si>
  <si>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</si>
  <si>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</si>
  <si>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</si>
  <si>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</si>
  <si>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</si>
  <si>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Chimeneas. Requisitos para chimeneas metálicas. Parte 1: Chimeneas modulares.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</si>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</sst>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46" customWidth="1"/>
    <col min="4" max="4" width="74.80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8.93</v>
      </c>
      <c r="H10" s="12">
        <f ca="1">ROUND(INDIRECT(ADDRESS(ROW()+(0), COLUMN()+(-3), 1))*INDIRECT(ADDRESS(ROW()+(0), COLUMN()+(-1), 1)), 2)</f>
        <v>8.93</v>
      </c>
      <c r="I10" s="12"/>
    </row>
    <row r="11" spans="1:9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3"/>
      <c r="G11" s="14">
        <v>238.11</v>
      </c>
      <c r="H11" s="14">
        <f ca="1">ROUND(INDIRECT(ADDRESS(ROW()+(0), COLUMN()+(-3), 1))*INDIRECT(ADDRESS(ROW()+(0), COLUMN()+(-1), 1)), 2)</f>
        <v>238.11</v>
      </c>
      <c r="I11" s="14"/>
    </row>
    <row r="12" spans="1:9" ht="13.50" thickBot="1" customHeight="1">
      <c r="A12" s="15"/>
      <c r="B12" s="15"/>
      <c r="C12" s="15"/>
      <c r="D12" s="15"/>
      <c r="E12" s="9" t="s">
        <v>18</v>
      </c>
      <c r="F12" s="9"/>
      <c r="G12" s="9"/>
      <c r="H12" s="17">
        <f ca="1">ROUND(SUM(INDIRECT(ADDRESS(ROW()+(-1), COLUMN()+(0), 1)),INDIRECT(ADDRESS(ROW()+(-2), COLUMN()+(0), 1))), 2)</f>
        <v>247.04</v>
      </c>
      <c r="I12" s="17"/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5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0.468</v>
      </c>
      <c r="F14" s="11"/>
      <c r="G14" s="12">
        <v>29.34</v>
      </c>
      <c r="H14" s="12">
        <f ca="1">ROUND(INDIRECT(ADDRESS(ROW()+(0), COLUMN()+(-3), 1))*INDIRECT(ADDRESS(ROW()+(0), COLUMN()+(-1), 1)), 2)</f>
        <v>13.73</v>
      </c>
      <c r="I14" s="12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0.468</v>
      </c>
      <c r="F15" s="13"/>
      <c r="G15" s="14">
        <v>25.25</v>
      </c>
      <c r="H15" s="14">
        <f ca="1">ROUND(INDIRECT(ADDRESS(ROW()+(0), COLUMN()+(-3), 1))*INDIRECT(ADDRESS(ROW()+(0), COLUMN()+(-1), 1)), 2)</f>
        <v>11.82</v>
      </c>
      <c r="I15" s="14"/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17">
        <f ca="1">ROUND(SUM(INDIRECT(ADDRESS(ROW()+(-1), COLUMN()+(0), 1)),INDIRECT(ADDRESS(ROW()+(-2), COLUMN()+(0), 1))), 2)</f>
        <v>25.55</v>
      </c>
      <c r="I16" s="17"/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5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3"/>
      <c r="G18" s="14">
        <f ca="1">ROUND(SUM(INDIRECT(ADDRESS(ROW()+(-2), COLUMN()+(1), 1)),INDIRECT(ADDRESS(ROW()+(-6), COLUMN()+(1), 1))), 2)</f>
        <v>272.59</v>
      </c>
      <c r="H18" s="14">
        <f ca="1">ROUND(INDIRECT(ADDRESS(ROW()+(0), COLUMN()+(-3), 1))*INDIRECT(ADDRESS(ROW()+(0), COLUMN()+(-1), 1))/100, 2)</f>
        <v>5.45</v>
      </c>
      <c r="I18" s="14"/>
    </row>
    <row r="19" spans="1:9" ht="13.50" thickBot="1" customHeight="1">
      <c r="A19" s="21" t="s">
        <v>30</v>
      </c>
      <c r="B19" s="21"/>
      <c r="C19" s="22"/>
      <c r="D19" s="23"/>
      <c r="E19" s="24" t="s">
        <v>31</v>
      </c>
      <c r="F19" s="24"/>
      <c r="G19" s="25"/>
      <c r="H19" s="26">
        <f ca="1">ROUND(SUM(INDIRECT(ADDRESS(ROW()+(-1), COLUMN()+(0), 1)),INDIRECT(ADDRESS(ROW()+(-3), COLUMN()+(0), 1)),INDIRECT(ADDRESS(ROW()+(-7), COLUMN()+(0), 1))), 2)</f>
        <v>278.04</v>
      </c>
      <c r="I19" s="26"/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 t="s">
        <v>34</v>
      </c>
      <c r="G22" s="27"/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132010</v>
      </c>
      <c r="F23" s="29">
        <v>132011</v>
      </c>
      <c r="G23" s="29"/>
      <c r="H23" s="29"/>
      <c r="I23" s="29" t="s">
        <v>37</v>
      </c>
    </row>
    <row r="24" spans="1:9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9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G12"/>
    <mergeCell ref="H12:I12"/>
    <mergeCell ref="A13:B13"/>
    <mergeCell ref="D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D19"/>
    <mergeCell ref="E19:G19"/>
    <mergeCell ref="H19:I19"/>
    <mergeCell ref="A22:D22"/>
    <mergeCell ref="F22:H22"/>
    <mergeCell ref="A23:D23"/>
    <mergeCell ref="E23:E24"/>
    <mergeCell ref="F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