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<sst xmlns="http://schemas.openxmlformats.org/spreadsheetml/2006/main" count="66" uniqueCount="66">
  <si>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</si>
  <si>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ICS018</t>
  </si>
  <si>
    <t xml:space="preserve">U</t>
  </si>
  <si>
    <t xml:space="preserve">Bomba de circulació "POLYTHERM".</t>
  </si>
  <si>
    <r>
      <rPr>
        <sz val="8.25"/>
        <color rgb="FF000000"/>
        <rFont val="Arial"/>
        <family val="2"/>
      </rPr>
      <t xml:space="preserve">Bomba circuladora electrònica, cos de llautó, de rotor humit, lliure de manteniment, motor amb control electrònic de velocitat, alimentació monofàsica (230V/50Hz), model HEL 60-25/110 "POLYTHERM", amb condensador, connexions roscades, de 110 mm de longitud. Inclús pont de manòmetres format per manòmetre, vàlvules d'esfera i canonada de coure; elements de muntatge; caixa de connexions elèctriques amb condensador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</si>
  <si>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</si>
  <si>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</si>
  <si>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</si>
  <si>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</si>
  <si>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</si>
  <si>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</si>
  <si>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</si>
  <si>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mt38pol700aa</t>
  </si>
  <si>
    <t xml:space="preserve">U</t>
  </si>
  <si>
    <t xml:space="preserve">Bomba circuladora electrònica, cos de llautó, de rotor humit, lliure de manteniment, motor amb control electrònic de velocitat, alimentació monofàsica (230V/50Hz), model HEL 60-25/110 "POLYTHERM", amb condensador, connexions roscades, de 110 mm de longitud.</t>
  </si>
  <si>
    <t xml:space="preserve">mt37sve010d</t>
  </si>
  <si>
    <t xml:space="preserve">U</t>
  </si>
  <si>
    <t xml:space="preserve">Vàlvula d'esfera de llautó niquelat per roscar de 1".</t>
  </si>
  <si>
    <t xml:space="preserve">mt37www060d</t>
  </si>
  <si>
    <t xml:space="preserve">U</t>
  </si>
  <si>
    <t xml:space="preserve">Filtre retenidor de residus de llautó, amb tamís d'acer inoxidable amb perforacions de 0,4 mm de diàmetre, amb rosca de 1", per a una pressió màxima de treball de 16 bar i una temperatura màxima de 110°C.</t>
  </si>
  <si>
    <t xml:space="preserve">mt37svr010c</t>
  </si>
  <si>
    <t xml:space="preserve">U</t>
  </si>
  <si>
    <t xml:space="preserve">Vàlvula de retenció de llautó per roscar de 1".</t>
  </si>
  <si>
    <t xml:space="preserve">mt37www050c</t>
  </si>
  <si>
    <t xml:space="preserve">U</t>
  </si>
  <si>
    <t xml:space="preserve">Maneguet antivibració, de goma, amb rosca de 1", per a una pressió màxima de treball de 10 bar.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</si>
  <si>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</si>
  <si>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</si>
  <si>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</si>
  <si>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mt37sve010b</t>
  </si>
  <si>
    <t xml:space="preserve">U</t>
  </si>
  <si>
    <t xml:space="preserve">Vàlvula d'esfera de llautó niquelat per roscar de 1/2".</t>
  </si>
  <si>
    <t xml:space="preserve">mt37tca010ba</t>
  </si>
  <si>
    <t xml:space="preserve">m</t>
  </si>
  <si>
    <t xml:space="preserve">Tub de coure rígid amb paret de 1 mm de gruix i 13/15 mm de diàmetre, segons UNE-EN 1057.</t>
  </si>
  <si>
    <t xml:space="preserve">mt35aia090ab</t>
  </si>
  <si>
    <t xml:space="preserve">m</t>
  </si>
  <si>
    <t xml:space="preserve">Tub rígid de PVC, endollable, corbable en calent, de color negre, de 20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</si>
  <si>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mt35cun040ab</t>
  </si>
  <si>
    <t xml:space="preserve">m</t>
  </si>
  <si>
    <t xml:space="preserve">Cable unipolar H07V-K, sent la seva tensió assignada de 450/750 V, reacció al foc classe Eca segons UNE-EN 50575, amb conductor multifilar de coure classe 5 (-K) de 2,5 mm² de secció, amb aïllament de PVC (V). Segons UNE 21031-3.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</si>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</sst>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73.44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296.05</v>
      </c>
      <c r="I10" s="12">
        <f ca="1">ROUND(INDIRECT(ADDRESS(ROW()+(0), COLUMN()+(-3), 1))*INDIRECT(ADDRESS(ROW()+(0), COLUMN()+(-1), 1)), 2)</f>
        <v>296.05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1"/>
      <c r="H11" s="12">
        <v>12.15</v>
      </c>
      <c r="I11" s="12">
        <f ca="1">ROUND(INDIRECT(ADDRESS(ROW()+(0), COLUMN()+(-3), 1))*INDIRECT(ADDRESS(ROW()+(0), COLUMN()+(-1), 1)), 2)</f>
        <v>24.3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9.12</v>
      </c>
      <c r="I12" s="12">
        <f ca="1">ROUND(INDIRECT(ADDRESS(ROW()+(0), COLUMN()+(-3), 1))*INDIRECT(ADDRESS(ROW()+(0), COLUMN()+(-1), 1)), 2)</f>
        <v>9.12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1"/>
      <c r="H13" s="12">
        <v>8.08</v>
      </c>
      <c r="I13" s="12">
        <f ca="1">ROUND(INDIRECT(ADDRESS(ROW()+(0), COLUMN()+(-3), 1))*INDIRECT(ADDRESS(ROW()+(0), COLUMN()+(-1), 1)), 2)</f>
        <v>8.08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1"/>
      <c r="H14" s="12">
        <v>24.69</v>
      </c>
      <c r="I14" s="12">
        <f ca="1">ROUND(INDIRECT(ADDRESS(ROW()+(0), COLUMN()+(-3), 1))*INDIRECT(ADDRESS(ROW()+(0), COLUMN()+(-1), 1)), 2)</f>
        <v>49.38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1"/>
      <c r="H15" s="12">
        <v>43.29</v>
      </c>
      <c r="I15" s="12">
        <f ca="1">ROUND(INDIRECT(ADDRESS(ROW()+(0), COLUMN()+(-3), 1))*INDIRECT(ADDRESS(ROW()+(0), COLUMN()+(-1), 1)), 2)</f>
        <v>43.29</v>
      </c>
      <c r="J15" s="12"/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1"/>
      <c r="H16" s="12">
        <v>4.95</v>
      </c>
      <c r="I16" s="12">
        <f ca="1">ROUND(INDIRECT(ADDRESS(ROW()+(0), COLUMN()+(-3), 1))*INDIRECT(ADDRESS(ROW()+(0), COLUMN()+(-1), 1)), 2)</f>
        <v>9.9</v>
      </c>
      <c r="J16" s="12"/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0.35</v>
      </c>
      <c r="G17" s="11"/>
      <c r="H17" s="12">
        <v>4.82</v>
      </c>
      <c r="I17" s="12">
        <f ca="1">ROUND(INDIRECT(ADDRESS(ROW()+(0), COLUMN()+(-3), 1))*INDIRECT(ADDRESS(ROW()+(0), COLUMN()+(-1), 1)), 2)</f>
        <v>1.69</v>
      </c>
      <c r="J17" s="12"/>
    </row>
    <row r="18" spans="1:10" ht="66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1"/>
      <c r="H18" s="12">
        <v>1.65</v>
      </c>
      <c r="I18" s="12">
        <f ca="1">ROUND(INDIRECT(ADDRESS(ROW()+(0), COLUMN()+(-3), 1))*INDIRECT(ADDRESS(ROW()+(0), COLUMN()+(-1), 1)), 2)</f>
        <v>4.95</v>
      </c>
      <c r="J18" s="12"/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9</v>
      </c>
      <c r="G19" s="13"/>
      <c r="H19" s="14">
        <v>0.66</v>
      </c>
      <c r="I19" s="14">
        <f ca="1">ROUND(INDIRECT(ADDRESS(ROW()+(0), COLUMN()+(-3), 1))*INDIRECT(ADDRESS(ROW()+(0), COLUMN()+(-1), 1)), 2)</f>
        <v>5.94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452.7</v>
      </c>
      <c r="J20" s="17"/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5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3.597</v>
      </c>
      <c r="G22" s="11"/>
      <c r="H22" s="12">
        <v>29.34</v>
      </c>
      <c r="I22" s="12">
        <f ca="1">ROUND(INDIRECT(ADDRESS(ROW()+(0), COLUMN()+(-3), 1))*INDIRECT(ADDRESS(ROW()+(0), COLUMN()+(-1), 1)), 2)</f>
        <v>105.54</v>
      </c>
      <c r="J22" s="12"/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3.597</v>
      </c>
      <c r="G23" s="13"/>
      <c r="H23" s="14">
        <v>25.25</v>
      </c>
      <c r="I23" s="14">
        <f ca="1">ROUND(INDIRECT(ADDRESS(ROW()+(0), COLUMN()+(-3), 1))*INDIRECT(ADDRESS(ROW()+(0), COLUMN()+(-1), 1)), 2)</f>
        <v>90.82</v>
      </c>
      <c r="J23" s="14"/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1)),INDIRECT(ADDRESS(ROW()+(-2), COLUMN()+(0), 1))), 2)</f>
        <v>196.36</v>
      </c>
      <c r="J24" s="17"/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5"/>
      <c r="I25" s="15"/>
      <c r="J25" s="15"/>
    </row>
    <row r="26" spans="1:10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3"/>
      <c r="H26" s="14">
        <f ca="1">ROUND(SUM(INDIRECT(ADDRESS(ROW()+(-2), COLUMN()+(1), 1)),INDIRECT(ADDRESS(ROW()+(-6), COLUMN()+(1), 1))), 2)</f>
        <v>649.06</v>
      </c>
      <c r="I26" s="14">
        <f ca="1">ROUND(INDIRECT(ADDRESS(ROW()+(0), COLUMN()+(-3), 1))*INDIRECT(ADDRESS(ROW()+(0), COLUMN()+(-1), 1))/100, 2)</f>
        <v>12.98</v>
      </c>
      <c r="J26" s="14"/>
    </row>
    <row r="27" spans="1:10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4"/>
      <c r="H27" s="25"/>
      <c r="I27" s="26">
        <f ca="1">ROUND(SUM(INDIRECT(ADDRESS(ROW()+(-1), COLUMN()+(0), 1)),INDIRECT(ADDRESS(ROW()+(-3), COLUMN()+(0), 1)),INDIRECT(ADDRESS(ROW()+(-7), COLUMN()+(0), 1))), 2)</f>
        <v>662.04</v>
      </c>
      <c r="J27" s="26"/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 t="s">
        <v>58</v>
      </c>
      <c r="H30" s="27"/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1.12201e+006</v>
      </c>
      <c r="G31" s="29">
        <v>1.12201e+006</v>
      </c>
      <c r="H31" s="29"/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3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C23"/>
    <mergeCell ref="F23:G23"/>
    <mergeCell ref="I23:J23"/>
    <mergeCell ref="A24:C24"/>
    <mergeCell ref="F24:H24"/>
    <mergeCell ref="I24:J24"/>
    <mergeCell ref="A25:C25"/>
    <mergeCell ref="E25:G25"/>
    <mergeCell ref="I25:J25"/>
    <mergeCell ref="A26:C26"/>
    <mergeCell ref="F26:G26"/>
    <mergeCell ref="I26:J26"/>
    <mergeCell ref="A27:E27"/>
    <mergeCell ref="F27:H27"/>
    <mergeCell ref="I27:J27"/>
    <mergeCell ref="A30:E30"/>
    <mergeCell ref="G30:I30"/>
    <mergeCell ref="A31:E31"/>
    <mergeCell ref="F31:F32"/>
    <mergeCell ref="G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