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<sst xmlns="http://schemas.openxmlformats.org/spreadsheetml/2006/main" count="50" uniqueCount="50">
  <si>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</si>
  <si>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IEC020</t>
  </si>
  <si>
    <t xml:space="preserve">U</t>
  </si>
  <si>
    <t xml:space="preserve">Caixa general de protecció.</t>
  </si>
  <si>
    <r>
      <rPr>
        <sz val="8.25"/>
        <color rgb="FF000000"/>
        <rFont val="Arial"/>
        <family val="2"/>
      </rPr>
      <t xml:space="preserve">Caixa general de protecció, equipada amb borns de connexió, bases unipolars previstes per a col·locar fusibles de intensitat màxima 250 A, esquema 7.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</si>
  <si>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</si>
  <si>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</si>
  <si>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</si>
  <si>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</si>
  <si>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</si>
  <si>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</si>
  <si>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</si>
  <si>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mt35cgp020fi</t>
  </si>
  <si>
    <t xml:space="preserve">U</t>
  </si>
  <si>
    <t xml:space="preserve">Caixa general de protecció, equipada amb borns de connexió, bases unipolars previstes per a col·locar fusibles de intensitat màxima 250 A, esquema 7, per a protecció de la línia general d'alimentació, formada per una envoltant aïllant, precintable i autoventilada, segons UNE-EN 60439-1, grau d'inflamabilitat segons s'indica en UNE-EN 60439-3, amb graus de protecció IP43 segons UNE 20324 i IK08 segons UNE-EN 50102.</t>
  </si>
  <si>
    <t xml:space="preserve">mt35amc820dpL</t>
  </si>
  <si>
    <t xml:space="preserve">U</t>
  </si>
  <si>
    <t xml:space="preserve">Fusible de ganivetes, tipus gG, intensitat nominal 250 A, poder de tall 120 kA, mida T2, segons UNE-EN 60269-1.</t>
  </si>
  <si>
    <t xml:space="preserve">mt35cgp040h</t>
  </si>
  <si>
    <t xml:space="preserve">m</t>
  </si>
  <si>
    <t xml:space="preserve">Tub de PVC llis, sèrie B, de 160 mm de diàmetre exterior i 3,2 mm de gruix, segons UNE-EN 1329-1.</t>
  </si>
  <si>
    <t xml:space="preserve">mt35cgp040f</t>
  </si>
  <si>
    <t xml:space="preserve">m</t>
  </si>
  <si>
    <t xml:space="preserve">Tub de PVC llis, sèrie B, de 110 mm de diàmetre exterior i 3,2 mm de gruix, segons UNE-EN 1329-1.</t>
  </si>
  <si>
    <t xml:space="preserve">mt26cgp010</t>
  </si>
  <si>
    <t xml:space="preserve">U</t>
  </si>
  <si>
    <t xml:space="preserve">Marc i porta metàl·lica amb pany o cadenat, amb grau de protecció IK10 segons UNE-EN 50102, protegits de la corrosió i normalitzats per l'empresa subministradora, per caixa general de protecció.</t>
  </si>
  <si>
    <t xml:space="preserve">mt35www010</t>
  </si>
  <si>
    <t xml:space="preserve">U</t>
  </si>
  <si>
    <t xml:space="preserve">Material auxiliar per a instal·lacions elèctriques.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</si>
  <si>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</si>
  <si>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</si>
  <si>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</si>
  <si>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</si>
  <si>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</si>
  <si>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</si>
  <si>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</si>
  <si>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</si>
  <si>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</si>
  <si>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</si>
  <si>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</si>
  <si>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</si>
  <si>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</si>
  <si>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</si>
  <si>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</si>
  <si>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</si>
  <si>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</si>
  <si>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</si>
  <si>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13,89€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</si>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</sst>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2.55" customWidth="1"/>
    <col min="4" max="4" width="6.63" customWidth="1"/>
    <col min="5" max="5" width="73.10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152.52</v>
      </c>
      <c r="H10" s="12">
        <f ca="1">ROUND(INDIRECT(ADDRESS(ROW()+(0), COLUMN()+(-2), 1))*INDIRECT(ADDRESS(ROW()+(0), COLUMN()+(-1), 1)), 2)</f>
        <v>152.52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3</v>
      </c>
      <c r="G11" s="12">
        <v>15.37</v>
      </c>
      <c r="H11" s="12">
        <f ca="1">ROUND(INDIRECT(ADDRESS(ROW()+(0), COLUMN()+(-2), 1))*INDIRECT(ADDRESS(ROW()+(0), COLUMN()+(-1), 1)), 2)</f>
        <v>46.11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</v>
      </c>
      <c r="G12" s="12">
        <v>5.44</v>
      </c>
      <c r="H12" s="12">
        <f ca="1">ROUND(INDIRECT(ADDRESS(ROW()+(0), COLUMN()+(-2), 1))*INDIRECT(ADDRESS(ROW()+(0), COLUMN()+(-1), 1)), 2)</f>
        <v>16.32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3</v>
      </c>
      <c r="G13" s="12">
        <v>3.73</v>
      </c>
      <c r="H13" s="12">
        <f ca="1">ROUND(INDIRECT(ADDRESS(ROW()+(0), COLUMN()+(-2), 1))*INDIRECT(ADDRESS(ROW()+(0), COLUMN()+(-1), 1)), 2)</f>
        <v>11.19</v>
      </c>
    </row>
    <row r="14" spans="1:8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110</v>
      </c>
      <c r="H14" s="12">
        <f ca="1">ROUND(INDIRECT(ADDRESS(ROW()+(0), COLUMN()+(-2), 1))*INDIRECT(ADDRESS(ROW()+(0), COLUMN()+(-1), 1)), 2)</f>
        <v>110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1</v>
      </c>
      <c r="G15" s="14">
        <v>1.48</v>
      </c>
      <c r="H15" s="14">
        <f ca="1">ROUND(INDIRECT(ADDRESS(ROW()+(0), COLUMN()+(-2), 1))*INDIRECT(ADDRESS(ROW()+(0), COLUMN()+(-1), 1)), 2)</f>
        <v>1.48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337.62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0.36</v>
      </c>
      <c r="G18" s="12">
        <v>28.42</v>
      </c>
      <c r="H18" s="12">
        <f ca="1">ROUND(INDIRECT(ADDRESS(ROW()+(0), COLUMN()+(-2), 1))*INDIRECT(ADDRESS(ROW()+(0), COLUMN()+(-1), 1)), 2)</f>
        <v>10.23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0.36</v>
      </c>
      <c r="G19" s="12">
        <v>23.81</v>
      </c>
      <c r="H19" s="12">
        <f ca="1">ROUND(INDIRECT(ADDRESS(ROW()+(0), COLUMN()+(-2), 1))*INDIRECT(ADDRESS(ROW()+(0), COLUMN()+(-1), 1)), 2)</f>
        <v>8.57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0.599</v>
      </c>
      <c r="G20" s="12">
        <v>29.34</v>
      </c>
      <c r="H20" s="12">
        <f ca="1">ROUND(INDIRECT(ADDRESS(ROW()+(0), COLUMN()+(-2), 1))*INDIRECT(ADDRESS(ROW()+(0), COLUMN()+(-1), 1)), 2)</f>
        <v>17.57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3">
        <v>0.599</v>
      </c>
      <c r="G21" s="14">
        <v>25.25</v>
      </c>
      <c r="H21" s="14">
        <f ca="1">ROUND(INDIRECT(ADDRESS(ROW()+(0), COLUMN()+(-2), 1))*INDIRECT(ADDRESS(ROW()+(0), COLUMN()+(-1), 1)), 2)</f>
        <v>15.12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1)),INDIRECT(ADDRESS(ROW()+(-3), COLUMN()+(0), 1)),INDIRECT(ADDRESS(ROW()+(-4), COLUMN()+(0), 1))), 2)</f>
        <v>51.49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9"/>
      <c r="B24" s="19"/>
      <c r="C24" s="19"/>
      <c r="D24" s="20" t="s">
        <v>46</v>
      </c>
      <c r="E24" s="19" t="s">
        <v>47</v>
      </c>
      <c r="F24" s="13">
        <v>2</v>
      </c>
      <c r="G24" s="14">
        <f ca="1">ROUND(SUM(INDIRECT(ADDRESS(ROW()+(-2), COLUMN()+(1), 1)),INDIRECT(ADDRESS(ROW()+(-8), COLUMN()+(1), 1))), 2)</f>
        <v>389.11</v>
      </c>
      <c r="H24" s="14">
        <f ca="1">ROUND(INDIRECT(ADDRESS(ROW()+(0), COLUMN()+(-2), 1))*INDIRECT(ADDRESS(ROW()+(0), COLUMN()+(-1), 1))/100, 2)</f>
        <v>7.78</v>
      </c>
    </row>
    <row r="25" spans="1:8" ht="13.50" thickBot="1" customHeight="1">
      <c r="A25" s="21" t="s">
        <v>48</v>
      </c>
      <c r="B25" s="21"/>
      <c r="C25" s="21"/>
      <c r="D25" s="22"/>
      <c r="E25" s="23"/>
      <c r="F25" s="24" t="s">
        <v>49</v>
      </c>
      <c r="G25" s="25"/>
      <c r="H25" s="26">
        <f ca="1">ROUND(SUM(INDIRECT(ADDRESS(ROW()+(-1), COLUMN()+(0), 1)),INDIRECT(ADDRESS(ROW()+(-3), COLUMN()+(0), 1)),INDIRECT(ADDRESS(ROW()+(-9), COLUMN()+(0), 1))), 2)</f>
        <v>396.89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A21:C21"/>
    <mergeCell ref="A22:C22"/>
    <mergeCell ref="F22:G22"/>
    <mergeCell ref="A23:C23"/>
    <mergeCell ref="E23:F23"/>
    <mergeCell ref="A24:C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