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<sst xmlns="http://schemas.openxmlformats.org/spreadsheetml/2006/main" count="80" uniqueCount="80">
  <si>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</si>
  <si>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IEI050</t>
  </si>
  <si>
    <t xml:space="preserve">U</t>
  </si>
  <si>
    <t xml:space="preserve">Xarxa de distribució interior en locals d'ús comú.</t>
  </si>
  <si>
    <r>
      <rPr>
        <sz val="8.25"/>
        <color rgb="FF000000"/>
        <rFont val="Arial"/>
        <family val="2"/>
      </rPr>
      <t xml:space="preserve">Xarxa elèctrica de distribució interior en local d'ús comú per comunitat de propietaris de 40 m² de superfície construïda, amb circuits interiors amb cablejat sota tub protector de PVC flexible i mecanismes gamma bàsica (tecla o tapa i marc: blanc; embellidor: blanc).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</si>
  <si>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</si>
  <si>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</si>
  <si>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</si>
  <si>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</si>
  <si>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</si>
  <si>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</si>
  <si>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</si>
  <si>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</si>
  <si>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</si>
  <si>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</si>
  <si>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mt35aia010b</t>
  </si>
  <si>
    <t xml:space="preserve">m</t>
  </si>
  <si>
    <t xml:space="preserve">Tub corbable de PVC, corrugat, de color negre, de 20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</si>
  <si>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mt35caj020a</t>
  </si>
  <si>
    <t xml:space="preserve">U</t>
  </si>
  <si>
    <t xml:space="preserve">Caixa de derivació per a encastar de 105x105 mm, amb grau de protecció normal, reglets de connexió i tapa de registre.</t>
  </si>
  <si>
    <t xml:space="preserve">mt35caj020b</t>
  </si>
  <si>
    <t xml:space="preserve">U</t>
  </si>
  <si>
    <t xml:space="preserve">Caixa de derivació per a encastar de 105x165 mm, amb grau de protecció normal, reglets de connexió i tapa de registre.</t>
  </si>
  <si>
    <t xml:space="preserve">mt35caj010a</t>
  </si>
  <si>
    <t xml:space="preserve">U</t>
  </si>
  <si>
    <t xml:space="preserve">Caixa universal, amb enllaç per els 2 costats, per a encastar.</t>
  </si>
  <si>
    <t xml:space="preserve">mt35caj010b</t>
  </si>
  <si>
    <t xml:space="preserve">U</t>
  </si>
  <si>
    <t xml:space="preserve">Caixa universal, amb enllaç per els 4 costats, per a encastar.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</si>
  <si>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</si>
  <si>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</si>
  <si>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</si>
  <si>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mt35cun020b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</si>
  <si>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</si>
  <si>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2,5 mm² de secció, amb aïllament de compost termoplàstic a força de poliolefina lliure de halògens amb baixa emissió de fums i gasos corrosius (Z1). Segons UNE 211025.</t>
  </si>
  <si>
    <t xml:space="preserve">mt35cun020c</t>
  </si>
  <si>
    <t xml:space="preserve">m</t>
  </si>
  <si>
    <t xml:space="preserve">Cable unipolar H07Z1-K (AS), sent la seva tensió assignada de 450/750 V, reacció al foc classe B2ca-s1a,d1,a1 segons UNE-EN 50575, amb conductor multifilar de coure classe 5 (-K) de 4 mm² de secció, amb aïllament de compost termoplàstic a força de poliolefina lliure de halògens amb baixa emissió de fums i gasos corrosius (Z1). Segons UNE 211025.</t>
  </si>
  <si>
    <t xml:space="preserve">mt33seg100a</t>
  </si>
  <si>
    <t xml:space="preserve">U</t>
  </si>
  <si>
    <t xml:space="preserve">Interruptor unipolar, gamma bàsica, amb tecla simple i marc d'1 element de color blanc i embellidor de color blanc.</t>
  </si>
  <si>
    <t xml:space="preserve">mt33seg111a</t>
  </si>
  <si>
    <t xml:space="preserve">U</t>
  </si>
  <si>
    <t xml:space="preserve">Doble interruptor, gamma bàsica, amb tecla doble i marc d'1 element de color blanc i embellidor de color blanc.</t>
  </si>
  <si>
    <t xml:space="preserve">mt33seg101a</t>
  </si>
  <si>
    <t xml:space="preserve">U</t>
  </si>
  <si>
    <t xml:space="preserve">Interruptor bipolar, gamma bàsica, amb tecla bipolar i marc d'1 element de color blanc i embellidor de color blanc.</t>
  </si>
  <si>
    <t xml:space="preserve">mt33seg102a</t>
  </si>
  <si>
    <t xml:space="preserve">U</t>
  </si>
  <si>
    <t xml:space="preserve">Commutador, sèrie bàsica, amb tecla simple i marc d'1 element de color blanc i embellidor de color blanc.</t>
  </si>
  <si>
    <t xml:space="preserve">mt33seg112a</t>
  </si>
  <si>
    <t xml:space="preserve">U</t>
  </si>
  <si>
    <t xml:space="preserve">Doble commutador, gamma bàsica, amb tecla doble i marc d'1 element de color blanc i embellidor de color blanc.</t>
  </si>
  <si>
    <t xml:space="preserve">mt33seg104a</t>
  </si>
  <si>
    <t xml:space="preserve">U</t>
  </si>
  <si>
    <t xml:space="preserve">Polsador, gamma bàsica, amb tecla amb símbol de timbre i marc d'1 element de color blanc i embellidor de color blanc.</t>
  </si>
  <si>
    <t xml:space="preserve">mt33seg105a</t>
  </si>
  <si>
    <t xml:space="preserve">U</t>
  </si>
  <si>
    <t xml:space="preserve">Brunzidor 230 V, gamma bàsica, amb tapa i marc d'1 element de color blanc i embellidor de color blanc.</t>
  </si>
  <si>
    <t xml:space="preserve">mt33seg107a</t>
  </si>
  <si>
    <t xml:space="preserve">U</t>
  </si>
  <si>
    <t xml:space="preserve">Base d'endoll de 16 A 2P+T, gamma bàsica, amb tapa i marc d'1 element de color blanc i embellidor de color blanc.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</si>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</sst>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4.46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58.1</v>
      </c>
      <c r="G10" s="12">
        <v>0.37</v>
      </c>
      <c r="H10" s="12">
        <f ca="1">ROUND(INDIRECT(ADDRESS(ROW()+(0), COLUMN()+(-2), 1))*INDIRECT(ADDRESS(ROW()+(0), COLUMN()+(-1), 1)), 2)</f>
        <v>21.5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41.5</v>
      </c>
      <c r="G11" s="12">
        <v>0.42</v>
      </c>
      <c r="H11" s="12">
        <f ca="1">ROUND(INDIRECT(ADDRESS(ROW()+(0), COLUMN()+(-2), 1))*INDIRECT(ADDRESS(ROW()+(0), COLUMN()+(-1), 1)), 2)</f>
        <v>17.43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1.79</v>
      </c>
      <c r="H12" s="12">
        <f ca="1">ROUND(INDIRECT(ADDRESS(ROW()+(0), COLUMN()+(-2), 1))*INDIRECT(ADDRESS(ROW()+(0), COLUMN()+(-1), 1)), 2)</f>
        <v>5.37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2.29</v>
      </c>
      <c r="H13" s="12">
        <f ca="1">ROUND(INDIRECT(ADDRESS(ROW()+(0), COLUMN()+(-2), 1))*INDIRECT(ADDRESS(ROW()+(0), COLUMN()+(-1), 1)), 2)</f>
        <v>2.29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7</v>
      </c>
      <c r="G14" s="12">
        <v>0.17</v>
      </c>
      <c r="H14" s="12">
        <f ca="1">ROUND(INDIRECT(ADDRESS(ROW()+(0), COLUMN()+(-2), 1))*INDIRECT(ADDRESS(ROW()+(0), COLUMN()+(-1), 1)), 2)</f>
        <v>1.19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5</v>
      </c>
      <c r="G15" s="12">
        <v>0.21</v>
      </c>
      <c r="H15" s="12">
        <f ca="1">ROUND(INDIRECT(ADDRESS(ROW()+(0), COLUMN()+(-2), 1))*INDIRECT(ADDRESS(ROW()+(0), COLUMN()+(-1), 1)), 2)</f>
        <v>1.05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210</v>
      </c>
      <c r="G16" s="12">
        <v>0.41</v>
      </c>
      <c r="H16" s="12">
        <f ca="1">ROUND(INDIRECT(ADDRESS(ROW()+(0), COLUMN()+(-2), 1))*INDIRECT(ADDRESS(ROW()+(0), COLUMN()+(-1), 1)), 2)</f>
        <v>86.1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120</v>
      </c>
      <c r="G17" s="12">
        <v>0.68</v>
      </c>
      <c r="H17" s="12">
        <f ca="1">ROUND(INDIRECT(ADDRESS(ROW()+(0), COLUMN()+(-2), 1))*INDIRECT(ADDRESS(ROW()+(0), COLUMN()+(-1), 1)), 2)</f>
        <v>81.6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30</v>
      </c>
      <c r="G18" s="12">
        <v>1.09</v>
      </c>
      <c r="H18" s="12">
        <f ca="1">ROUND(INDIRECT(ADDRESS(ROW()+(0), COLUMN()+(-2), 1))*INDIRECT(ADDRESS(ROW()+(0), COLUMN()+(-1), 1)), 2)</f>
        <v>32.7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</v>
      </c>
      <c r="G19" s="12">
        <v>5.84</v>
      </c>
      <c r="H19" s="12">
        <f ca="1">ROUND(INDIRECT(ADDRESS(ROW()+(0), COLUMN()+(-2), 1))*INDIRECT(ADDRESS(ROW()+(0), COLUMN()+(-1), 1)), 2)</f>
        <v>11.68</v>
      </c>
    </row>
    <row r="20" spans="1:8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8.98</v>
      </c>
      <c r="H20" s="12">
        <f ca="1">ROUND(INDIRECT(ADDRESS(ROW()+(0), COLUMN()+(-2), 1))*INDIRECT(ADDRESS(ROW()+(0), COLUMN()+(-1), 1)), 2)</f>
        <v>8.98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2</v>
      </c>
      <c r="G21" s="12">
        <v>10.59</v>
      </c>
      <c r="H21" s="12">
        <f ca="1">ROUND(INDIRECT(ADDRESS(ROW()+(0), COLUMN()+(-2), 1))*INDIRECT(ADDRESS(ROW()+(0), COLUMN()+(-1), 1)), 2)</f>
        <v>21.18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6.22</v>
      </c>
      <c r="H22" s="12">
        <f ca="1">ROUND(INDIRECT(ADDRESS(ROW()+(0), COLUMN()+(-2), 1))*INDIRECT(ADDRESS(ROW()+(0), COLUMN()+(-1), 1)), 2)</f>
        <v>6.22</v>
      </c>
    </row>
    <row r="23" spans="1:8" ht="24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1</v>
      </c>
      <c r="G23" s="12">
        <v>11.16</v>
      </c>
      <c r="H23" s="12">
        <f ca="1">ROUND(INDIRECT(ADDRESS(ROW()+(0), COLUMN()+(-2), 1))*INDIRECT(ADDRESS(ROW()+(0), COLUMN()+(-1), 1)), 2)</f>
        <v>11.16</v>
      </c>
    </row>
    <row r="24" spans="1:8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</v>
      </c>
      <c r="G24" s="12">
        <v>6.58</v>
      </c>
      <c r="H24" s="12">
        <f ca="1">ROUND(INDIRECT(ADDRESS(ROW()+(0), COLUMN()+(-2), 1))*INDIRECT(ADDRESS(ROW()+(0), COLUMN()+(-1), 1)), 2)</f>
        <v>6.58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20.71</v>
      </c>
      <c r="H25" s="12">
        <f ca="1">ROUND(INDIRECT(ADDRESS(ROW()+(0), COLUMN()+(-2), 1))*INDIRECT(ADDRESS(ROW()+(0), COLUMN()+(-1), 1)), 2)</f>
        <v>20.71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3</v>
      </c>
      <c r="G26" s="12">
        <v>6.22</v>
      </c>
      <c r="H26" s="12">
        <f ca="1">ROUND(INDIRECT(ADDRESS(ROW()+(0), COLUMN()+(-2), 1))*INDIRECT(ADDRESS(ROW()+(0), COLUMN()+(-1), 1)), 2)</f>
        <v>18.66</v>
      </c>
    </row>
    <row r="27" spans="1:8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3">
        <v>1</v>
      </c>
      <c r="G27" s="14">
        <v>1.48</v>
      </c>
      <c r="H27" s="14">
        <f ca="1">ROUND(INDIRECT(ADDRESS(ROW()+(0), COLUMN()+(-2), 1))*INDIRECT(ADDRESS(ROW()+(0), COLUMN()+(-1), 1)), 2)</f>
        <v>1.48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355.88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1">
        <v>6.232</v>
      </c>
      <c r="G30" s="12">
        <v>29.34</v>
      </c>
      <c r="H30" s="12">
        <f ca="1">ROUND(INDIRECT(ADDRESS(ROW()+(0), COLUMN()+(-2), 1))*INDIRECT(ADDRESS(ROW()+(0), COLUMN()+(-1), 1)), 2)</f>
        <v>182.85</v>
      </c>
    </row>
    <row r="31" spans="1:8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3">
        <v>6.232</v>
      </c>
      <c r="G31" s="14">
        <v>25.25</v>
      </c>
      <c r="H31" s="14">
        <f ca="1">ROUND(INDIRECT(ADDRESS(ROW()+(0), COLUMN()+(-2), 1))*INDIRECT(ADDRESS(ROW()+(0), COLUMN()+(-1), 1)), 2)</f>
        <v>157.36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1)),INDIRECT(ADDRESS(ROW()+(-2), COLUMN()+(0), 1))), 2)</f>
        <v>340.21</v>
      </c>
    </row>
    <row r="33" spans="1:8" ht="13.50" thickBot="1" customHeight="1">
      <c r="A33" s="15">
        <v>3</v>
      </c>
      <c r="B33" s="15"/>
      <c r="C33" s="15"/>
      <c r="D33" s="15"/>
      <c r="E33" s="18" t="s">
        <v>75</v>
      </c>
      <c r="F33" s="18"/>
      <c r="G33" s="15"/>
      <c r="H33" s="15"/>
    </row>
    <row r="34" spans="1:8" ht="13.50" thickBot="1" customHeight="1">
      <c r="A34" s="19"/>
      <c r="B34" s="19"/>
      <c r="C34" s="19"/>
      <c r="D34" s="20" t="s">
        <v>76</v>
      </c>
      <c r="E34" s="19" t="s">
        <v>77</v>
      </c>
      <c r="F34" s="13">
        <v>2</v>
      </c>
      <c r="G34" s="14">
        <f ca="1">ROUND(SUM(INDIRECT(ADDRESS(ROW()+(-2), COLUMN()+(1), 1)),INDIRECT(ADDRESS(ROW()+(-6), COLUMN()+(1), 1))), 2)</f>
        <v>696.09</v>
      </c>
      <c r="H34" s="14">
        <f ca="1">ROUND(INDIRECT(ADDRESS(ROW()+(0), COLUMN()+(-2), 1))*INDIRECT(ADDRESS(ROW()+(0), COLUMN()+(-1), 1))/100, 2)</f>
        <v>13.92</v>
      </c>
    </row>
    <row r="35" spans="1:8" ht="13.50" thickBot="1" customHeight="1">
      <c r="A35" s="21" t="s">
        <v>78</v>
      </c>
      <c r="B35" s="21"/>
      <c r="C35" s="21"/>
      <c r="D35" s="22"/>
      <c r="E35" s="23"/>
      <c r="F35" s="24" t="s">
        <v>79</v>
      </c>
      <c r="G35" s="25"/>
      <c r="H35" s="26">
        <f ca="1">ROUND(SUM(INDIRECT(ADDRESS(ROW()+(-1), COLUMN()+(0), 1)),INDIRECT(ADDRESS(ROW()+(-3), COLUMN()+(0), 1)),INDIRECT(ADDRESS(ROW()+(-7), COLUMN()+(0), 1))), 2)</f>
        <v>710.01</v>
      </c>
    </row>
  </sheetData>
  <mergeCells count="3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C31"/>
    <mergeCell ref="A32:C32"/>
    <mergeCell ref="F32:G32"/>
    <mergeCell ref="A33:C33"/>
    <mergeCell ref="E33:F33"/>
    <mergeCell ref="A34:C34"/>
    <mergeCell ref="A35:E35"/>
    <mergeCell ref="F35:G35"/>
  </mergeCells>
  <pageMargins left="0.147638" right="0.147638" top="0.206693" bottom="0.206693" header="0.0" footer="0.0"/>
  <pageSetup paperSize="9" orientation="portrait"/>
  <rowBreaks count="0" manualBreakCount="0">
    </rowBreaks>
</worksheet>
</file>