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<sst xmlns="http://schemas.openxmlformats.org/spreadsheetml/2006/main" count="29" uniqueCount="29">
  <si>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</si>
  <si>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IEM042</t>
  </si>
  <si>
    <t xml:space="preserve">U</t>
  </si>
  <si>
    <t xml:space="preserve">Commutador de creuament encastat, antivandàlic.</t>
  </si>
  <si>
    <r>
      <rPr>
        <sz val="8.25"/>
        <color rgb="FF000000"/>
        <rFont val="Arial"/>
        <family val="2"/>
      </rPr>
      <t xml:space="preserve">Commutador de creuament, anti-vandalismo, amb grau de protecció IP44, d'intensitat assignada 10 AX, tensió assignada 250 V, gamma mitja format per mecanisme per a commutador de creuament, amb tecla basculant, antivandàlica amb efecte pulsació, amb punts en relleu de material termoplàstic color blanc acabat brillant, amb grau de protecció IP44 i marc embellidor antivandàlic, per a un element de material termoplàstic color blanc acabat brillant, amb junt d'estanquitat grau de protecció IP44. Instal·lació encastada. El preu no inclou la caixa per a mecanisme encastat.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</si>
  <si>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</si>
  <si>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</si>
  <si>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</si>
  <si>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</si>
  <si>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</si>
  <si>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</si>
  <si>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</si>
  <si>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mt33gir822a</t>
  </si>
  <si>
    <t xml:space="preserve">U</t>
  </si>
  <si>
    <t xml:space="preserve">Mecanisme per a commutador de creuament, amb tecla basculant, antivandàlica amb efecte pulsació, amb punts en relleu de material termoplàstic color blanc acabat brillant, amb grau de protecció IP44, intensitat assignada 10 AX, tensió assignada 250 V, amb resistència als raigs UV i a la intempèrie, per a encastar.</t>
  </si>
  <si>
    <t xml:space="preserve">mt33gir801ab</t>
  </si>
  <si>
    <t xml:space="preserve">U</t>
  </si>
  <si>
    <t xml:space="preserve">Marc embellidor antivandàlic, per a un element de material termoplàstic color blanc acabat brillant, amb junt d'estanquitat grau de protecció IP44, de muntatge fàcil (sense eines) i desmuntatge amb tornavís Torx T9 o T10.</t>
  </si>
  <si>
    <t xml:space="preserve">Subtotal materials:</t>
  </si>
  <si>
    <t xml:space="preserve">Mà d'obra</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</si>
  <si>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</si>
  <si>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</si>
  <si>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</si>
  <si>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</si>
  <si>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</si>
  <si>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</si>
  <si>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</si>
  <si>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2,18€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</si>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</sst>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6.46" customWidth="1"/>
    <col min="4" max="4" width="76.50"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24.02</v>
      </c>
      <c r="G10" s="12">
        <f ca="1">ROUND(INDIRECT(ADDRESS(ROW()+(0), COLUMN()+(-2), 1))*INDIRECT(ADDRESS(ROW()+(0), COLUMN()+(-1), 1)), 2)</f>
        <v>24.02</v>
      </c>
    </row>
    <row r="11" spans="1:7" ht="34.50" thickBot="1" customHeight="1">
      <c r="A11" s="1" t="s">
        <v>15</v>
      </c>
      <c r="B11" s="1"/>
      <c r="C11" s="10" t="s">
        <v>16</v>
      </c>
      <c r="D11" s="1" t="s">
        <v>17</v>
      </c>
      <c r="E11" s="13">
        <v>1</v>
      </c>
      <c r="F11" s="14">
        <v>11.97</v>
      </c>
      <c r="G11" s="14">
        <f ca="1">ROUND(INDIRECT(ADDRESS(ROW()+(0), COLUMN()+(-2), 1))*INDIRECT(ADDRESS(ROW()+(0), COLUMN()+(-1), 1)), 2)</f>
        <v>11.97</v>
      </c>
    </row>
    <row r="12" spans="1:7" ht="13.50" thickBot="1" customHeight="1">
      <c r="A12" s="15"/>
      <c r="B12" s="15"/>
      <c r="C12" s="15"/>
      <c r="D12" s="15"/>
      <c r="E12" s="9" t="s">
        <v>18</v>
      </c>
      <c r="F12" s="9"/>
      <c r="G12" s="17">
        <f ca="1">ROUND(SUM(INDIRECT(ADDRESS(ROW()+(-1), COLUMN()+(0), 1)),INDIRECT(ADDRESS(ROW()+(-2), COLUMN()+(0), 1))), 2)</f>
        <v>35.99</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0.228</v>
      </c>
      <c r="F14" s="14">
        <v>29.34</v>
      </c>
      <c r="G14" s="14">
        <f ca="1">ROUND(INDIRECT(ADDRESS(ROW()+(0), COLUMN()+(-2), 1))*INDIRECT(ADDRESS(ROW()+(0), COLUMN()+(-1), 1)), 2)</f>
        <v>6.69</v>
      </c>
    </row>
    <row r="15" spans="1:7" ht="13.50" thickBot="1" customHeight="1">
      <c r="A15" s="15"/>
      <c r="B15" s="15"/>
      <c r="C15" s="15"/>
      <c r="D15" s="15"/>
      <c r="E15" s="9" t="s">
        <v>23</v>
      </c>
      <c r="F15" s="9"/>
      <c r="G15" s="17">
        <f ca="1">ROUND(SUM(INDIRECT(ADDRESS(ROW()+(-1), COLUMN()+(0), 1))), 2)</f>
        <v>6.69</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42.68</v>
      </c>
      <c r="G17" s="14">
        <f ca="1">ROUND(INDIRECT(ADDRESS(ROW()+(0), COLUMN()+(-2), 1))*INDIRECT(ADDRESS(ROW()+(0), COLUMN()+(-1), 1))/100, 2)</f>
        <v>0.85</v>
      </c>
    </row>
    <row r="18" spans="1:7" ht="13.50" thickBot="1" customHeight="1">
      <c r="A18" s="21" t="s">
        <v>27</v>
      </c>
      <c r="B18" s="21"/>
      <c r="C18" s="22"/>
      <c r="D18" s="23"/>
      <c r="E18" s="24" t="s">
        <v>28</v>
      </c>
      <c r="F18" s="25"/>
      <c r="G18" s="26">
        <f ca="1">ROUND(SUM(INDIRECT(ADDRESS(ROW()+(-1), COLUMN()+(0), 1)),INDIRECT(ADDRESS(ROW()+(-3), COLUMN()+(0), 1)),INDIRECT(ADDRESS(ROW()+(-6), COLUMN()+(0), 1))), 2)</f>
        <v>43.53</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