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<sst xmlns="http://schemas.openxmlformats.org/spreadsheetml/2006/main" count="64" uniqueCount="64">
  <si>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</si>
  <si>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IGA010</t>
  </si>
  <si>
    <t xml:space="preserve">U</t>
  </si>
  <si>
    <t xml:space="preserve">Escomesa de gas.</t>
  </si>
  <si>
    <r>
      <rPr>
        <sz val="8.25"/>
        <color rgb="FF000000"/>
        <rFont val="Arial"/>
        <family val="2"/>
      </rPr>
      <t xml:space="preserve">Escomesa de gas, D=63 mm de polietilè d'alta densitat PE 100, SDR11 de 8 m de longitud, amb clau d'escomesa formada per vàlvula d'esfera de llautó niquelat de 2 1/2" allotjada en arqueta prefabricada de polipropilè. El preu inclou la demolició i l'aixecat del ferm existent i el connexionat amb la xarxa, però no inclou l'excavació ni el reblert principal.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</si>
  <si>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</si>
  <si>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</si>
  <si>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</si>
  <si>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</si>
  <si>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</si>
  <si>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</si>
  <si>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</si>
  <si>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mt01ara010a</t>
  </si>
  <si>
    <t xml:space="preserve">m³</t>
  </si>
  <si>
    <t xml:space="preserve">Sorra amb granulometria de 0 a 5 mm de diàmetre, neta.</t>
  </si>
  <si>
    <t xml:space="preserve">mt43tpo011gg</t>
  </si>
  <si>
    <t xml:space="preserve">m</t>
  </si>
  <si>
    <t xml:space="preserve">Connexió de servei de polietilè d'alta densitat PE 100, SDR11, de 63 mm de diàmetre exterior, segons UNE-EN 1555, amb el preu incrementat el 30% en concepte d'accessoris i peces especials.</t>
  </si>
  <si>
    <t xml:space="preserve">mt10hmf010tLc</t>
  </si>
  <si>
    <t xml:space="preserve">m³</t>
  </si>
  <si>
    <t xml:space="preserve">Formigó HM-20/P/20/X0, fabricat en central.</t>
  </si>
  <si>
    <t xml:space="preserve">mt43www030b</t>
  </si>
  <si>
    <t xml:space="preserve">U</t>
  </si>
  <si>
    <t xml:space="preserve">Pericó registrable de polipropilè, amb fons pretallat, 40x40x40 cm, per a instal·lacions receptores de gas.</t>
  </si>
  <si>
    <t xml:space="preserve">mt11arp050e</t>
  </si>
  <si>
    <t xml:space="preserve">U</t>
  </si>
  <si>
    <t xml:space="preserve">Tapa de PVC, per a pericons de gas de 40x40 cm, amb tancament hermètic al pas dels olors mefítics.</t>
  </si>
  <si>
    <t xml:space="preserve">mt37sve010h</t>
  </si>
  <si>
    <t xml:space="preserve">U</t>
  </si>
  <si>
    <t xml:space="preserve">Vàlvula d'esfera de llautó niquelat per roscar de 2 1/2".</t>
  </si>
  <si>
    <t xml:space="preserve">mt43tpo012e</t>
  </si>
  <si>
    <t xml:space="preserve">m</t>
  </si>
  <si>
    <t xml:space="preserve">Collarí de presa en càrrega, de PVC, per a tub de polietilè d'alta densitat de 63 mm de diàmetre exterior.</t>
  </si>
  <si>
    <t xml:space="preserve">mt43www040</t>
  </si>
  <si>
    <t xml:space="preserve">U</t>
  </si>
  <si>
    <t xml:space="preserve">Prova d'estanquitat per a instal·lació de gas.</t>
  </si>
  <si>
    <t xml:space="preserve">Subtotal materials:</t>
  </si>
  <si>
    <t xml:space="preserve">Equip i maquinària</t>
  </si>
  <si>
    <t xml:space="preserve">mq05pdm010b</t>
  </si>
  <si>
    <t xml:space="preserve">h</t>
  </si>
  <si>
    <t xml:space="preserve">Compressor portàtil elèctric 5 m³/min de cabal.</t>
  </si>
  <si>
    <t xml:space="preserve">mq05mai030</t>
  </si>
  <si>
    <t xml:space="preserve">h</t>
  </si>
  <si>
    <t xml:space="preserve">Martell pneumàtic.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</si>
  <si>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</si>
  <si>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</si>
  <si>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</si>
  <si>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</si>
  <si>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</si>
  <si>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</si>
  <si>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</si>
  <si>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</si>
  <si>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</si>
  <si>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</si>
  <si>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</si>
  <si>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</si>
  <si>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</si>
  <si>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</si>
  <si>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</si>
  <si>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</si>
  <si>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</si>
  <si>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</si>
  <si>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178,69€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</si>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</sst>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87" customWidth="1"/>
    <col min="4" max="4" width="6.63" customWidth="1"/>
    <col min="5" max="5" width="70.21" customWidth="1"/>
    <col min="6" max="6" width="14.4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0.64</v>
      </c>
      <c r="G10" s="12">
        <v>14.3</v>
      </c>
      <c r="H10" s="12">
        <f ca="1">ROUND(INDIRECT(ADDRESS(ROW()+(0), COLUMN()+(-2), 1))*INDIRECT(ADDRESS(ROW()+(0), COLUMN()+(-1), 1)), 2)</f>
        <v>9.15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11.26</v>
      </c>
      <c r="H11" s="12">
        <f ca="1">ROUND(INDIRECT(ADDRESS(ROW()+(0), COLUMN()+(-2), 1))*INDIRECT(ADDRESS(ROW()+(0), COLUMN()+(-1), 1)), 2)</f>
        <v>90.08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0.747</v>
      </c>
      <c r="G12" s="12">
        <v>81.8</v>
      </c>
      <c r="H12" s="12">
        <f ca="1">ROUND(INDIRECT(ADDRESS(ROW()+(0), COLUMN()+(-2), 1))*INDIRECT(ADDRESS(ROW()+(0), COLUMN()+(-1), 1)), 2)</f>
        <v>61.1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86.79</v>
      </c>
      <c r="H13" s="12">
        <f ca="1">ROUND(INDIRECT(ADDRESS(ROW()+(0), COLUMN()+(-2), 1))*INDIRECT(ADDRESS(ROW()+(0), COLUMN()+(-1), 1)), 2)</f>
        <v>86.79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56.2</v>
      </c>
      <c r="H14" s="12">
        <f ca="1">ROUND(INDIRECT(ADDRESS(ROW()+(0), COLUMN()+(-2), 1))*INDIRECT(ADDRESS(ROW()+(0), COLUMN()+(-1), 1)), 2)</f>
        <v>56.2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82.84</v>
      </c>
      <c r="H15" s="12">
        <f ca="1">ROUND(INDIRECT(ADDRESS(ROW()+(0), COLUMN()+(-2), 1))*INDIRECT(ADDRESS(ROW()+(0), COLUMN()+(-1), 1)), 2)</f>
        <v>82.84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5.32</v>
      </c>
      <c r="H16" s="12">
        <f ca="1">ROUND(INDIRECT(ADDRESS(ROW()+(0), COLUMN()+(-2), 1))*INDIRECT(ADDRESS(ROW()+(0), COLUMN()+(-1), 1)), 2)</f>
        <v>5.32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</v>
      </c>
      <c r="G17" s="14">
        <v>103.76</v>
      </c>
      <c r="H17" s="14">
        <f ca="1">ROUND(INDIRECT(ADDRESS(ROW()+(0), COLUMN()+(-2), 1))*INDIRECT(ADDRESS(ROW()+(0), COLUMN()+(-1), 1)), 2)</f>
        <v>103.76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495.24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2.4</v>
      </c>
      <c r="G20" s="12">
        <v>7.73</v>
      </c>
      <c r="H20" s="12">
        <f ca="1">ROUND(INDIRECT(ADDRESS(ROW()+(0), COLUMN()+(-2), 1))*INDIRECT(ADDRESS(ROW()+(0), COLUMN()+(-1), 1)), 2)</f>
        <v>18.55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2.4</v>
      </c>
      <c r="G21" s="14">
        <v>4.57</v>
      </c>
      <c r="H21" s="14">
        <f ca="1">ROUND(INDIRECT(ADDRESS(ROW()+(0), COLUMN()+(-2), 1))*INDIRECT(ADDRESS(ROW()+(0), COLUMN()+(-1), 1)), 2)</f>
        <v>10.97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29.52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3.813</v>
      </c>
      <c r="G24" s="12">
        <v>29.67</v>
      </c>
      <c r="H24" s="12">
        <f ca="1">ROUND(INDIRECT(ADDRESS(ROW()+(0), COLUMN()+(-2), 1))*INDIRECT(ADDRESS(ROW()+(0), COLUMN()+(-1), 1)), 2)</f>
        <v>113.13</v>
      </c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7.481</v>
      </c>
      <c r="G25" s="12">
        <v>24.86</v>
      </c>
      <c r="H25" s="12">
        <f ca="1">ROUND(INDIRECT(ADDRESS(ROW()+(0), COLUMN()+(-2), 1))*INDIRECT(ADDRESS(ROW()+(0), COLUMN()+(-1), 1)), 2)</f>
        <v>185.98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24.698</v>
      </c>
      <c r="G26" s="12">
        <v>30.63</v>
      </c>
      <c r="H26" s="12">
        <f ca="1">ROUND(INDIRECT(ADDRESS(ROW()+(0), COLUMN()+(-2), 1))*INDIRECT(ADDRESS(ROW()+(0), COLUMN()+(-1), 1)), 2)</f>
        <v>756.5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3">
        <v>12.469</v>
      </c>
      <c r="G27" s="14">
        <v>26.36</v>
      </c>
      <c r="H27" s="14">
        <f ca="1">ROUND(INDIRECT(ADDRESS(ROW()+(0), COLUMN()+(-2), 1))*INDIRECT(ADDRESS(ROW()+(0), COLUMN()+(-1), 1)), 2)</f>
        <v>328.68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1384.29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60</v>
      </c>
      <c r="E30" s="19" t="s">
        <v>61</v>
      </c>
      <c r="F30" s="13">
        <v>4</v>
      </c>
      <c r="G30" s="14">
        <f ca="1">ROUND(SUM(INDIRECT(ADDRESS(ROW()+(-2), COLUMN()+(1), 1)),INDIRECT(ADDRESS(ROW()+(-8), COLUMN()+(1), 1)),INDIRECT(ADDRESS(ROW()+(-12), COLUMN()+(1), 1))), 2)</f>
        <v>1909.05</v>
      </c>
      <c r="H30" s="14">
        <f ca="1">ROUND(INDIRECT(ADDRESS(ROW()+(0), COLUMN()+(-2), 1))*INDIRECT(ADDRESS(ROW()+(0), COLUMN()+(-1), 1))/100, 2)</f>
        <v>76.36</v>
      </c>
    </row>
    <row r="31" spans="1:8" ht="13.50" thickBot="1" customHeight="1">
      <c r="A31" s="21" t="s">
        <v>62</v>
      </c>
      <c r="B31" s="21"/>
      <c r="C31" s="21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1)),INDIRECT(ADDRESS(ROW()+(-13), COLUMN()+(0), 1))), 2)</f>
        <v>1985.41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