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ull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<sst xmlns="http://schemas.openxmlformats.org/spreadsheetml/2006/main" count="29" uniqueCount="29">
  <si>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</si>
  <si>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IGW020</t>
  </si>
  <si>
    <t xml:space="preserve">U</t>
  </si>
  <si>
    <t xml:space="preserve">Vàlvula de gas.</t>
  </si>
  <si>
    <r>
      <rPr>
        <sz val="8.25"/>
        <color rgb="FF000000"/>
        <rFont val="Arial"/>
        <family val="2"/>
      </rPr>
      <t xml:space="preserve">Clau d'esfera de llautó amb comandament de papallona i pota, amb rosca cilíndrica GAS mascle-mascle de 1/2" de diàmetre, PN=5 bar.</t>
    </r>
    <r>
      <rPr>
        <sz val="8.25"/>
        <color rgb="FF000000"/>
        <rFont val="Arial"/>
        <family val="2"/>
      </rPr>
      <t xml:space="preserve">
</t>
    </r>
  </si>
  <si>
    <t xml:space="preserve">Codi</t>
  </si>
  <si>
    <t xml:space="preserve">Unitat</t>
  </si>
  <si>
    <t xml:space="preserve">Descripció</t>
  </si>
  <si>
    <t xml:space="preserve">Rendiment</t>
  </si>
  <si>
    <r>
      <rPr>
        <b/>
        <sz val="8.25"/>
        <color rgb="FF000000"/>
        <rFont val="Arial"/>
        <family val="2"/>
      </rPr>
      <t xml:space="preserve">Preu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</t>
    </r>
  </si>
  <si>
    <t xml:space="preserve">Import</t>
  </si>
  <si>
    <t xml:space="preserve">Materials</t>
  </si>
  <si>
    <t xml:space="preserve">mt43acv080a</t>
  </si>
  <si>
    <t xml:space="preserve">U</t>
  </si>
  <si>
    <t xml:space="preserve">Clau d'esfera de llautó amb comandament de papallona i pota, amb rosca cilíndrica GAS mascle-mascle de 1/2" de diàmetre, PN=5 bar, segons UNE 60718.</t>
  </si>
  <si>
    <t xml:space="preserve">Subtotal materials:</t>
  </si>
  <si>
    <t xml:space="preserve">Mà d'obra</t>
  </si>
  <si>
    <t xml:space="preserve">mo010</t>
  </si>
  <si>
    <t xml:space="preserve">h</t>
  </si>
  <si>
    <t xml:space="preserve">Oficial 1ª instal·lador de gas.</t>
  </si>
  <si>
    <t xml:space="preserve">mo109</t>
  </si>
  <si>
    <t xml:space="preserve">h</t>
  </si>
  <si>
    <t xml:space="preserve">Ajudant instal·lador de gas.</t>
  </si>
  <si>
    <t xml:space="preserve">Subtotal mà d'obra:</t>
  </si>
  <si>
    <t xml:space="preserve">Costos directes complementaris</t>
  </si>
  <si>
    <t xml:space="preserve">%</t>
  </si>
  <si>
    <t xml:space="preserve">Costos directes complementaris</t>
  </si>
  <si>
    <t xml:space="preserve">Cost de manteniment decennal: 3,41€ en els primers 10 anys.</t>
  </si>
  <si>
    <r>
      <rPr>
        <b/>
        <sz val="8.25"/>
        <color rgb="FF000000"/>
        <rFont val="Arial"/>
        <family val="2"/>
      </rPr>
      <t xml:space="preserve">Costos directes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</si>
</sst>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93" customWidth="1"/>
    <col min="3" max="3" width="6.12" customWidth="1"/>
    <col min="4" max="4" width="76.50" customWidth="1"/>
    <col min="5" max="5" width="13.26" customWidth="1"/>
    <col min="6" max="6" width="10.71" customWidth="1"/>
    <col min="7" max="7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24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24.00" thickBot="1" customHeight="1">
      <c r="A10" s="1" t="s">
        <v>12</v>
      </c>
      <c r="B10" s="1"/>
      <c r="C10" s="10" t="s">
        <v>13</v>
      </c>
      <c r="D10" s="1" t="s">
        <v>14</v>
      </c>
      <c r="E10" s="12">
        <v>1</v>
      </c>
      <c r="F10" s="14">
        <v>12.84</v>
      </c>
      <c r="G10" s="14">
        <f ca="1">ROUND(INDIRECT(ADDRESS(ROW()+(0), COLUMN()+(-2), 1))*INDIRECT(ADDRESS(ROW()+(0), COLUMN()+(-1), 1)), 2)</f>
        <v>12.84</v>
      </c>
    </row>
    <row r="11" spans="1:7" ht="13.50" thickBot="1" customHeight="1">
      <c r="A11" s="15"/>
      <c r="B11" s="15"/>
      <c r="C11" s="15"/>
      <c r="D11" s="15"/>
      <c r="E11" s="9" t="s">
        <v>15</v>
      </c>
      <c r="F11" s="9"/>
      <c r="G11" s="17">
        <f ca="1">ROUND(SUM(INDIRECT(ADDRESS(ROW()+(-1), COLUMN()+(0), 1))), 2)</f>
        <v>12.84</v>
      </c>
    </row>
    <row r="12" spans="1:7" ht="13.50" thickBot="1" customHeight="1">
      <c r="A12" s="15">
        <v>2</v>
      </c>
      <c r="B12" s="15"/>
      <c r="C12" s="15"/>
      <c r="D12" s="18" t="s">
        <v>16</v>
      </c>
      <c r="E12" s="18"/>
      <c r="F12" s="15"/>
      <c r="G12" s="15"/>
    </row>
    <row r="13" spans="1:7" ht="13.50" thickBot="1" customHeight="1">
      <c r="A13" s="1" t="s">
        <v>17</v>
      </c>
      <c r="B13" s="1"/>
      <c r="C13" s="10" t="s">
        <v>18</v>
      </c>
      <c r="D13" s="1" t="s">
        <v>19</v>
      </c>
      <c r="E13" s="11">
        <v>0.12</v>
      </c>
      <c r="F13" s="13">
        <v>30.63</v>
      </c>
      <c r="G13" s="13">
        <f ca="1">ROUND(INDIRECT(ADDRESS(ROW()+(0), COLUMN()+(-2), 1))*INDIRECT(ADDRESS(ROW()+(0), COLUMN()+(-1), 1)), 2)</f>
        <v>3.68</v>
      </c>
    </row>
    <row r="14" spans="1:7" ht="13.50" thickBot="1" customHeight="1">
      <c r="A14" s="1" t="s">
        <v>20</v>
      </c>
      <c r="B14" s="1"/>
      <c r="C14" s="10" t="s">
        <v>21</v>
      </c>
      <c r="D14" s="1" t="s">
        <v>22</v>
      </c>
      <c r="E14" s="12">
        <v>0.12</v>
      </c>
      <c r="F14" s="14">
        <v>26.36</v>
      </c>
      <c r="G14" s="14">
        <f ca="1">ROUND(INDIRECT(ADDRESS(ROW()+(0), COLUMN()+(-2), 1))*INDIRECT(ADDRESS(ROW()+(0), COLUMN()+(-1), 1)), 2)</f>
        <v>3.16</v>
      </c>
    </row>
    <row r="15" spans="1:7" ht="13.50" thickBot="1" customHeight="1">
      <c r="A15" s="15"/>
      <c r="B15" s="15"/>
      <c r="C15" s="15"/>
      <c r="D15" s="15"/>
      <c r="E15" s="9" t="s">
        <v>23</v>
      </c>
      <c r="F15" s="9"/>
      <c r="G15" s="17">
        <f ca="1">ROUND(SUM(INDIRECT(ADDRESS(ROW()+(-1), COLUMN()+(0), 1)),INDIRECT(ADDRESS(ROW()+(-2), COLUMN()+(0), 1))), 2)</f>
        <v>6.84</v>
      </c>
    </row>
    <row r="16" spans="1:7" ht="13.50" thickBot="1" customHeight="1">
      <c r="A16" s="15">
        <v>3</v>
      </c>
      <c r="B16" s="15"/>
      <c r="C16" s="15"/>
      <c r="D16" s="18" t="s">
        <v>24</v>
      </c>
      <c r="E16" s="18"/>
      <c r="F16" s="15"/>
      <c r="G16" s="15"/>
    </row>
    <row r="17" spans="1:7" ht="13.50" thickBot="1" customHeight="1">
      <c r="A17" s="19"/>
      <c r="B17" s="19"/>
      <c r="C17" s="20" t="s">
        <v>25</v>
      </c>
      <c r="D17" s="19" t="s">
        <v>26</v>
      </c>
      <c r="E17" s="12">
        <v>2</v>
      </c>
      <c r="F17" s="14">
        <f ca="1">ROUND(SUM(INDIRECT(ADDRESS(ROW()+(-2), COLUMN()+(1), 1)),INDIRECT(ADDRESS(ROW()+(-6), COLUMN()+(1), 1))), 2)</f>
        <v>19.68</v>
      </c>
      <c r="G17" s="14">
        <f ca="1">ROUND(INDIRECT(ADDRESS(ROW()+(0), COLUMN()+(-2), 1))*INDIRECT(ADDRESS(ROW()+(0), COLUMN()+(-1), 1))/100, 2)</f>
        <v>0.39</v>
      </c>
    </row>
    <row r="18" spans="1:7" ht="13.50" thickBot="1" customHeight="1">
      <c r="A18" s="21" t="s">
        <v>27</v>
      </c>
      <c r="B18" s="21"/>
      <c r="C18" s="22"/>
      <c r="D18" s="23"/>
      <c r="E18" s="24" t="s">
        <v>28</v>
      </c>
      <c r="F18" s="25"/>
      <c r="G18" s="26">
        <f ca="1">ROUND(SUM(INDIRECT(ADDRESS(ROW()+(-1), COLUMN()+(0), 1)),INDIRECT(ADDRESS(ROW()+(-3), COLUMN()+(0), 1)),INDIRECT(ADDRESS(ROW()+(-7), COLUMN()+(0), 1))), 2)</f>
        <v>20.07</v>
      </c>
    </row>
  </sheetData>
  <mergeCells count="20">
    <mergeCell ref="A1:G1"/>
    <mergeCell ref="C3:G3"/>
    <mergeCell ref="A5:G5"/>
    <mergeCell ref="A8:B8"/>
    <mergeCell ref="A9:B9"/>
    <mergeCell ref="D9:E9"/>
    <mergeCell ref="A10:B10"/>
    <mergeCell ref="A11:B11"/>
    <mergeCell ref="E11:F11"/>
    <mergeCell ref="A12:B12"/>
    <mergeCell ref="D12:E12"/>
    <mergeCell ref="A13:B13"/>
    <mergeCell ref="A14:B14"/>
    <mergeCell ref="A15:B15"/>
    <mergeCell ref="E15:F15"/>
    <mergeCell ref="A16:B16"/>
    <mergeCell ref="D16:E16"/>
    <mergeCell ref="A17:B17"/>
    <mergeCell ref="A18:D18"/>
    <mergeCell ref="E18:F18"/>
  </mergeCells>
  <pageMargins left="0.147638" right="0.147638" top="0.206693" bottom="0.206693" header="0.0" footer="0.0"/>
  <pageSetup paperSize="9" orientation="portrait"/>
  <rowBreaks count="0" manualBreakCount="0">
    </rowBreaks>
</worksheet>
</file>