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<sst xmlns="http://schemas.openxmlformats.org/spreadsheetml/2006/main" count="32" uniqueCount="32">
  <si>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</si>
  <si>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III070</t>
  </si>
  <si>
    <t xml:space="preserve">U</t>
  </si>
  <si>
    <t xml:space="preserve">Lluminària per a indústria. Instal·lació suspesa.</t>
  </si>
  <si>
    <r>
      <rPr>
        <sz val="8.25"/>
        <color rgb="FF000000"/>
        <rFont val="Arial"/>
        <family val="2"/>
      </rPr>
      <t xml:space="preserve">Lluminària per a indústria, de xapa d'acer, acabat termoesmaltat, de color grafit acabat texturitzat, no regulable, de 162 W, alimentació a 220/240 V i 50-60 Hz, de 640x640x106 mm, amb llum LED, temperatura de color 4000 K, òptica formada per reflector d'alt rendiment, feix de llum intermedi, altura màxima d'instal·lació 10 m, difusor de polimetilmetacrilat (PMMA), índex de reproducció cromàtica major de 80, flux lluminós 18049 lúmens, grau de protecció IP65, amb cable tripolar, amb conductor flexible de coure classe 5 de 1 mm² de secció, amb aïllament lliure de halògens, UNE 21123-2, de 1,5 m de longitud i quatre punts d'ancoratge, amb sistema amb cable d'acer per a instal·lació de lluminària suspesa regulable en altura. Instal·lació suspesa.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</si>
  <si>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</si>
  <si>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</si>
  <si>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</si>
  <si>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</si>
  <si>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</si>
  <si>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</si>
  <si>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</si>
  <si>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mt34lle200ek</t>
  </si>
  <si>
    <t xml:space="preserve">U</t>
  </si>
  <si>
    <t xml:space="preserve">Lluminària per a indústria, de xapa d'acer, acabat termoesmaltat, de color grafit acabat texturitzat, no regulable, de 162 W, alimentació a 220/240 V i 50-60 Hz, de 640x640x106 mm, amb llum LED, temperatura de color 4000 K, òptica formada per reflector d'alt rendiment, feix de llum intermedi, altura màxima de instal·lació 10 m, difusor de polimetilmetacrilat (PMMA), índex de reproducció cromàtica major de 80, flux lluminós 18049 lúmens, grau de protecció IP65, amb cable tripolar, amb conductor flexible de coure classe 5 de 1 mm² de secció, amb aïllament lliure de halògens, UNE 21123-2, de 1,5 m de longitud i quatre punts d'ancoratge, per suspendre de sostre o estructura.</t>
  </si>
  <si>
    <t xml:space="preserve">mt34lle201b</t>
  </si>
  <si>
    <t xml:space="preserve">U</t>
  </si>
  <si>
    <t xml:space="preserve">Sistema amb cable d'acer per a instal·lació de lluminària suspesa regulable en altura.</t>
  </si>
  <si>
    <t xml:space="preserve">Subtotal materials:</t>
  </si>
  <si>
    <t xml:space="preserve">Mà d'obra</t>
  </si>
  <si>
    <t xml:space="preserve">mo003</t>
  </si>
  <si>
    <t xml:space="preserve">h</t>
  </si>
  <si>
    <t xml:space="preserve">Oficial 1ª electricista.</t>
  </si>
  <si>
    <t xml:space="preserve">mo102</t>
  </si>
  <si>
    <t xml:space="preserve">h</t>
  </si>
  <si>
    <t xml:space="preserve">Ajudant electricista.</t>
  </si>
  <si>
    <t xml:space="preserve">Subtotal mà d'obra:</t>
  </si>
  <si>
    <t xml:space="preserve">Costos directes complementaris</t>
  </si>
  <si>
    <t xml:space="preserve">%</t>
  </si>
  <si>
    <t xml:space="preserve">Costos directes complementaris</t>
  </si>
  <si>
    <t xml:space="preserve">Cost de manteniment decennal: 318,81€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</si>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</sst>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93" customWidth="1"/>
    <col min="3" max="3" width="1.02" customWidth="1"/>
    <col min="4" max="4" width="6.63" customWidth="1"/>
    <col min="5" max="5" width="75.99"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717.43</v>
      </c>
      <c r="H10" s="12">
        <f ca="1">ROUND(INDIRECT(ADDRESS(ROW()+(0), COLUMN()+(-2), 1))*INDIRECT(ADDRESS(ROW()+(0), COLUMN()+(-1), 1)), 2)</f>
        <v>717.43</v>
      </c>
    </row>
    <row r="11" spans="1:8" ht="13.50" thickBot="1" customHeight="1">
      <c r="A11" s="1" t="s">
        <v>15</v>
      </c>
      <c r="B11" s="1"/>
      <c r="C11" s="1"/>
      <c r="D11" s="10" t="s">
        <v>16</v>
      </c>
      <c r="E11" s="1" t="s">
        <v>17</v>
      </c>
      <c r="F11" s="13">
        <v>1</v>
      </c>
      <c r="G11" s="14">
        <v>47.59</v>
      </c>
      <c r="H11" s="14">
        <f ca="1">ROUND(INDIRECT(ADDRESS(ROW()+(0), COLUMN()+(-2), 1))*INDIRECT(ADDRESS(ROW()+(0), COLUMN()+(-1), 1)), 2)</f>
        <v>47.59</v>
      </c>
    </row>
    <row r="12" spans="1:8" ht="13.50" thickBot="1" customHeight="1">
      <c r="A12" s="15"/>
      <c r="B12" s="15"/>
      <c r="C12" s="15"/>
      <c r="D12" s="15"/>
      <c r="E12" s="15"/>
      <c r="F12" s="9" t="s">
        <v>18</v>
      </c>
      <c r="G12" s="9"/>
      <c r="H12" s="17">
        <f ca="1">ROUND(SUM(INDIRECT(ADDRESS(ROW()+(-1), COLUMN()+(0), 1)),INDIRECT(ADDRESS(ROW()+(-2), COLUMN()+(0), 1))), 2)</f>
        <v>765.02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v>
      </c>
      <c r="G14" s="12">
        <v>29.34</v>
      </c>
      <c r="H14" s="12">
        <f ca="1">ROUND(INDIRECT(ADDRESS(ROW()+(0), COLUMN()+(-2), 1))*INDIRECT(ADDRESS(ROW()+(0), COLUMN()+(-1), 1)), 2)</f>
        <v>8.8</v>
      </c>
    </row>
    <row r="15" spans="1:8" ht="13.50" thickBot="1" customHeight="1">
      <c r="A15" s="1" t="s">
        <v>23</v>
      </c>
      <c r="B15" s="1"/>
      <c r="C15" s="1"/>
      <c r="D15" s="10" t="s">
        <v>24</v>
      </c>
      <c r="E15" s="1" t="s">
        <v>25</v>
      </c>
      <c r="F15" s="13">
        <v>0.3</v>
      </c>
      <c r="G15" s="14">
        <v>25.25</v>
      </c>
      <c r="H15" s="14">
        <f ca="1">ROUND(INDIRECT(ADDRESS(ROW()+(0), COLUMN()+(-2), 1))*INDIRECT(ADDRESS(ROW()+(0), COLUMN()+(-1), 1)), 2)</f>
        <v>7.58</v>
      </c>
    </row>
    <row r="16" spans="1:8" ht="13.50" thickBot="1" customHeight="1">
      <c r="A16" s="15"/>
      <c r="B16" s="15"/>
      <c r="C16" s="15"/>
      <c r="D16" s="15"/>
      <c r="E16" s="15"/>
      <c r="F16" s="9" t="s">
        <v>26</v>
      </c>
      <c r="G16" s="9"/>
      <c r="H16" s="17">
        <f ca="1">ROUND(SUM(INDIRECT(ADDRESS(ROW()+(-1), COLUMN()+(0), 1)),INDIRECT(ADDRESS(ROW()+(-2), COLUMN()+(0), 1))), 2)</f>
        <v>16.38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781.4</v>
      </c>
      <c r="H18" s="14">
        <f ca="1">ROUND(INDIRECT(ADDRESS(ROW()+(0), COLUMN()+(-2), 1))*INDIRECT(ADDRESS(ROW()+(0), COLUMN()+(-1), 1))/100, 2)</f>
        <v>15.63</v>
      </c>
    </row>
    <row r="19" spans="1:8" ht="13.50" thickBot="1" customHeight="1">
      <c r="A19" s="21" t="s">
        <v>30</v>
      </c>
      <c r="B19" s="21"/>
      <c r="C19" s="21"/>
      <c r="D19" s="22"/>
      <c r="E19" s="23"/>
      <c r="F19" s="24" t="s">
        <v>31</v>
      </c>
      <c r="G19" s="25"/>
      <c r="H19" s="26">
        <f ca="1">ROUND(SUM(INDIRECT(ADDRESS(ROW()+(-1), COLUMN()+(0), 1)),INDIRECT(ADDRESS(ROW()+(-3), COLUMN()+(0), 1)),INDIRECT(ADDRESS(ROW()+(-7), COLUMN()+(0), 1))), 2)</f>
        <v>797.03</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