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<sst xmlns="http://schemas.openxmlformats.org/spreadsheetml/2006/main" count="29" uniqueCount="29">
  <si>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</si>
  <si>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III021</t>
  </si>
  <si>
    <t xml:space="preserve">U</t>
  </si>
  <si>
    <t xml:space="preserve">Lluminària per capçal de llit d'hospital. Instal·lació en superfície.</t>
  </si>
  <si>
    <r>
      <rPr>
        <sz val="8.25"/>
        <color rgb="FF000000"/>
        <rFont val="Arial"/>
        <family val="2"/>
      </rPr>
      <t xml:space="preserve">Lluminària rectangular per a capçal de llit d'hospital, d'alumini extrudit, acabat termoesmaltat, de color RAL 9006, no regulable, de 206x966x74 mm, amb llum LED, temperatura de color 4000 K, de 14 W, de llum directa, llum LED, temperatura de color 4000 K, de 20 W, de llum indirecta, òptica formada per dos reflectors interiors de color blanc, difusors de policarbonat, índex de reproducció cromàtica major de 80, flux lluminós 1100 lúmens de llum directa, flux lluminós 2000 lúmens de llum indirecta, alimentació a 220/240 V i 50-60 Hz, grau de protecció IP40. Instal·lació en superfície.</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</si>
  <si>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</si>
  <si>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</si>
  <si>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</si>
  <si>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</si>
  <si>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</si>
  <si>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</si>
  <si>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</si>
  <si>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mt34lle190a</t>
  </si>
  <si>
    <t xml:space="preserve">U</t>
  </si>
  <si>
    <t xml:space="preserve">Lluminària rectangular per a capçal de llit d'hospital, d'alumini extrudit, acabat termoesmaltat, de color RAL 9006, no regulable, de 206x966x74 mm, amb llum LED, temperatura de color 4000 K, de 14 W, de llum directa, llum LED, temperatura de color 4000 K, de 20 W, de llum indirecta, òptica formada per dos reflectors interiors de color blanc, difusors de policarbonat, índex de reproducció cromàtica major de 80, flux lluminós 1100 lúmens de llum directa, flux lluminós 2000 lúmens de llum indirecta, alimentació a 220/240 V i 50-60 Hz, grau de protecció IP40.</t>
  </si>
  <si>
    <t xml:space="preserve">Subtotal materials:</t>
  </si>
  <si>
    <t xml:space="preserve">Mà d'obra</t>
  </si>
  <si>
    <t xml:space="preserve">mo003</t>
  </si>
  <si>
    <t xml:space="preserve">h</t>
  </si>
  <si>
    <t xml:space="preserve">Oficial 1ª electricista.</t>
  </si>
  <si>
    <t xml:space="preserve">mo102</t>
  </si>
  <si>
    <t xml:space="preserve">h</t>
  </si>
  <si>
    <t xml:space="preserve">Ajudant electricista.</t>
  </si>
  <si>
    <t xml:space="preserve">Subtotal mà d'obra:</t>
  </si>
  <si>
    <t xml:space="preserve">Costos directes complementaris</t>
  </si>
  <si>
    <t xml:space="preserve">%</t>
  </si>
  <si>
    <t xml:space="preserve">Costos directes complementaris</t>
  </si>
  <si>
    <t xml:space="preserve">Cost de manteniment decennal: 203,49€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</si>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</sst>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93" customWidth="1"/>
    <col min="3" max="3" width="6.80" customWidth="1"/>
    <col min="4" max="4" width="76.84" customWidth="1"/>
    <col min="5" max="5" width="12.75" customWidth="1"/>
    <col min="6" max="6" width="11.2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2">
        <v>1</v>
      </c>
      <c r="F10" s="14">
        <v>647.91</v>
      </c>
      <c r="G10" s="14">
        <f ca="1">ROUND(INDIRECT(ADDRESS(ROW()+(0), COLUMN()+(-2), 1))*INDIRECT(ADDRESS(ROW()+(0), COLUMN()+(-1), 1)), 2)</f>
        <v>647.91</v>
      </c>
    </row>
    <row r="11" spans="1:7" ht="13.50" thickBot="1" customHeight="1">
      <c r="A11" s="15"/>
      <c r="B11" s="15"/>
      <c r="C11" s="15"/>
      <c r="D11" s="15"/>
      <c r="E11" s="9" t="s">
        <v>15</v>
      </c>
      <c r="F11" s="9"/>
      <c r="G11" s="17">
        <f ca="1">ROUND(SUM(INDIRECT(ADDRESS(ROW()+(-1), COLUMN()+(0), 1))), 2)</f>
        <v>647.91</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0.3</v>
      </c>
      <c r="F13" s="13">
        <v>30.63</v>
      </c>
      <c r="G13" s="13">
        <f ca="1">ROUND(INDIRECT(ADDRESS(ROW()+(0), COLUMN()+(-2), 1))*INDIRECT(ADDRESS(ROW()+(0), COLUMN()+(-1), 1)), 2)</f>
        <v>9.19</v>
      </c>
    </row>
    <row r="14" spans="1:7" ht="13.50" thickBot="1" customHeight="1">
      <c r="A14" s="1" t="s">
        <v>20</v>
      </c>
      <c r="B14" s="1"/>
      <c r="C14" s="10" t="s">
        <v>21</v>
      </c>
      <c r="D14" s="1" t="s">
        <v>22</v>
      </c>
      <c r="E14" s="12">
        <v>0.3</v>
      </c>
      <c r="F14" s="14">
        <v>26.36</v>
      </c>
      <c r="G14" s="14">
        <f ca="1">ROUND(INDIRECT(ADDRESS(ROW()+(0), COLUMN()+(-2), 1))*INDIRECT(ADDRESS(ROW()+(0), COLUMN()+(-1), 1)), 2)</f>
        <v>7.91</v>
      </c>
    </row>
    <row r="15" spans="1:7" ht="13.50" thickBot="1" customHeight="1">
      <c r="A15" s="15"/>
      <c r="B15" s="15"/>
      <c r="C15" s="15"/>
      <c r="D15" s="15"/>
      <c r="E15" s="9" t="s">
        <v>23</v>
      </c>
      <c r="F15" s="9"/>
      <c r="G15" s="17">
        <f ca="1">ROUND(SUM(INDIRECT(ADDRESS(ROW()+(-1), COLUMN()+(0), 1)),INDIRECT(ADDRESS(ROW()+(-2), COLUMN()+(0), 1))), 2)</f>
        <v>17.1</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665.01</v>
      </c>
      <c r="G17" s="14">
        <f ca="1">ROUND(INDIRECT(ADDRESS(ROW()+(0), COLUMN()+(-2), 1))*INDIRECT(ADDRESS(ROW()+(0), COLUMN()+(-1), 1))/100, 2)</f>
        <v>13.3</v>
      </c>
    </row>
    <row r="18" spans="1:7" ht="13.50" thickBot="1" customHeight="1">
      <c r="A18" s="21" t="s">
        <v>27</v>
      </c>
      <c r="B18" s="21"/>
      <c r="C18" s="22"/>
      <c r="D18" s="23"/>
      <c r="E18" s="24" t="s">
        <v>28</v>
      </c>
      <c r="F18" s="25"/>
      <c r="G18" s="26">
        <f ca="1">ROUND(SUM(INDIRECT(ADDRESS(ROW()+(-1), COLUMN()+(0), 1)),INDIRECT(ADDRESS(ROW()+(-3), COLUMN()+(0), 1)),INDIRECT(ADDRESS(ROW()+(-7), COLUMN()+(0), 1))), 2)</f>
        <v>678.31</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