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<sst xmlns="http://schemas.openxmlformats.org/spreadsheetml/2006/main" count="38" uniqueCount="38">
  <si>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</si>
  <si>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IOD009</t>
  </si>
  <si>
    <t xml:space="preserve">U</t>
  </si>
  <si>
    <t xml:space="preserve">Detector lineal de fums, convencional.</t>
  </si>
  <si>
    <r>
      <rPr>
        <sz val="8.25"/>
        <color rgb="FF000000"/>
        <rFont val="Arial"/>
        <family val="2"/>
      </rPr>
      <t xml:space="preserve">Detector lineal de fums, d'infraroigs, convencional, amb reflector, per a una cobertura màxima de 50 m de longitud i 15 m d'amplada, compost per unitat emissora/receptora i element reflector, per alimentació de 10,2 a 24 Vcc, amb led indicador d'acció.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</si>
  <si>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</si>
  <si>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</si>
  <si>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</si>
  <si>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</si>
  <si>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</si>
  <si>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</si>
  <si>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</si>
  <si>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mt41pig180a</t>
  </si>
  <si>
    <t xml:space="preserve">U</t>
  </si>
  <si>
    <t xml:space="preserve">Detector lineal de fums, d'infraroigs, convencional, amb reflector, per a una cobertura màxima de 50 m de longitud i 15 m d'amplada, compost per unitat emissora/receptora i element reflector, per alimentació de 10,2 a 24 Vcc, amb led indicador d'acció, segons EN 54-12. Inclús elements de fixació.</t>
  </si>
  <si>
    <t xml:space="preserve">Subtotal materials:</t>
  </si>
  <si>
    <t xml:space="preserve">Mà d'obra</t>
  </si>
  <si>
    <t xml:space="preserve">mo006</t>
  </si>
  <si>
    <t xml:space="preserve">h</t>
  </si>
  <si>
    <t xml:space="preserve">Oficial 1ª instal·lador de xarxes i equips de detecció i seguretat.</t>
  </si>
  <si>
    <t xml:space="preserve">mo105</t>
  </si>
  <si>
    <t xml:space="preserve">h</t>
  </si>
  <si>
    <t xml:space="preserve">Ajudant instal·lador de xarxes i equips de detecció i seguretat.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</si>
  <si>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</si>
  <si>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</si>
  <si>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</si>
  <si>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</si>
  <si>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1.014,70€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</si>
  <si>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</si>
  <si>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</si>
  <si>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</si>
  <si>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</si>
  <si>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</si>
  <si>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54-12:2015</t>
  </si>
  <si>
    <t xml:space="preserve">Sistemas de detección y alarma de incendios. Parte 12: Detectores de humo. Detectores de línea que utilizan un haz óptico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</si>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</sst>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5.95" customWidth="1"/>
    <col min="5" max="5" width="76.16" customWidth="1"/>
    <col min="6" max="6" width="11.56" customWidth="1"/>
    <col min="7" max="7" width="1.19" customWidth="1"/>
    <col min="8" max="8" width="11.22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2"/>
      <c r="H10" s="14">
        <v>617.73</v>
      </c>
      <c r="I10" s="14">
        <f ca="1">ROUND(INDIRECT(ADDRESS(ROW()+(0), COLUMN()+(-3), 1))*INDIRECT(ADDRESS(ROW()+(0), COLUMN()+(-1), 1)), 2)</f>
        <v>617.73</v>
      </c>
      <c r="J10" s="14"/>
    </row>
    <row r="11" spans="1:10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17">
        <f ca="1">ROUND(SUM(INDIRECT(ADDRESS(ROW()+(-1), COLUMN()+(0), 1))), 2)</f>
        <v>617.73</v>
      </c>
      <c r="J11" s="17"/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5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1.199</v>
      </c>
      <c r="G13" s="11"/>
      <c r="H13" s="13">
        <v>30.63</v>
      </c>
      <c r="I13" s="13">
        <f ca="1">ROUND(INDIRECT(ADDRESS(ROW()+(0), COLUMN()+(-3), 1))*INDIRECT(ADDRESS(ROW()+(0), COLUMN()+(-1), 1)), 2)</f>
        <v>36.73</v>
      </c>
      <c r="J13" s="13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1.199</v>
      </c>
      <c r="G14" s="12"/>
      <c r="H14" s="14">
        <v>26.36</v>
      </c>
      <c r="I14" s="14">
        <f ca="1">ROUND(INDIRECT(ADDRESS(ROW()+(0), COLUMN()+(-3), 1))*INDIRECT(ADDRESS(ROW()+(0), COLUMN()+(-1), 1)), 2)</f>
        <v>31.61</v>
      </c>
      <c r="J14" s="14"/>
    </row>
    <row r="15" spans="1:10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17">
        <f ca="1">ROUND(SUM(INDIRECT(ADDRESS(ROW()+(-1), COLUMN()+(0), 1)),INDIRECT(ADDRESS(ROW()+(-2), COLUMN()+(0), 1))), 2)</f>
        <v>68.34</v>
      </c>
      <c r="J15" s="17"/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5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2"/>
      <c r="H17" s="14">
        <f ca="1">ROUND(SUM(INDIRECT(ADDRESS(ROW()+(-2), COLUMN()+(1), 1)),INDIRECT(ADDRESS(ROW()+(-6), COLUMN()+(1), 1))), 2)</f>
        <v>686.07</v>
      </c>
      <c r="I17" s="14">
        <f ca="1">ROUND(INDIRECT(ADDRESS(ROW()+(0), COLUMN()+(-3), 1))*INDIRECT(ADDRESS(ROW()+(0), COLUMN()+(-1), 1))/100, 2)</f>
        <v>13.72</v>
      </c>
      <c r="J17" s="14"/>
    </row>
    <row r="18" spans="1:10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4"/>
      <c r="H18" s="25"/>
      <c r="I18" s="26">
        <f ca="1">ROUND(SUM(INDIRECT(ADDRESS(ROW()+(-1), COLUMN()+(0), 1)),INDIRECT(ADDRESS(ROW()+(-3), COLUMN()+(0), 1)),INDIRECT(ADDRESS(ROW()+(-7), COLUMN()+(0), 1))), 2)</f>
        <v>699.79</v>
      </c>
      <c r="J18" s="26"/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 t="s">
        <v>31</v>
      </c>
      <c r="H21" s="27"/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842016</v>
      </c>
      <c r="G22" s="29">
        <v>842019</v>
      </c>
      <c r="H22" s="29"/>
      <c r="I22" s="29"/>
      <c r="J22" s="29">
        <v>1</v>
      </c>
    </row>
    <row r="23" spans="1:10" ht="24.00" thickBot="1" customHeight="1">
      <c r="A23" s="30" t="s">
        <v>34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35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7">
    <mergeCell ref="A1:J1"/>
    <mergeCell ref="B3:C3"/>
    <mergeCell ref="D3:J3"/>
    <mergeCell ref="A5:J5"/>
    <mergeCell ref="A8:B8"/>
    <mergeCell ref="C8:D8"/>
    <mergeCell ref="F8:G8"/>
    <mergeCell ref="I8:J8"/>
    <mergeCell ref="A9:B9"/>
    <mergeCell ref="C9:D9"/>
    <mergeCell ref="E9:G9"/>
    <mergeCell ref="I9:J9"/>
    <mergeCell ref="A10:B10"/>
    <mergeCell ref="C10:D10"/>
    <mergeCell ref="F10:G10"/>
    <mergeCell ref="I10:J10"/>
    <mergeCell ref="A11:B11"/>
    <mergeCell ref="C11:D11"/>
    <mergeCell ref="F11:H11"/>
    <mergeCell ref="I11:J11"/>
    <mergeCell ref="A12:B12"/>
    <mergeCell ref="C12:D12"/>
    <mergeCell ref="E12:G12"/>
    <mergeCell ref="I12:J12"/>
    <mergeCell ref="A13:B13"/>
    <mergeCell ref="C13:D13"/>
    <mergeCell ref="F13:G13"/>
    <mergeCell ref="I13:J13"/>
    <mergeCell ref="A14:B14"/>
    <mergeCell ref="C14:D14"/>
    <mergeCell ref="F14:G14"/>
    <mergeCell ref="I14:J14"/>
    <mergeCell ref="A15:B15"/>
    <mergeCell ref="C15:D15"/>
    <mergeCell ref="F15:H15"/>
    <mergeCell ref="I15:J15"/>
    <mergeCell ref="A16:B16"/>
    <mergeCell ref="C16:D16"/>
    <mergeCell ref="E16:G16"/>
    <mergeCell ref="I16:J16"/>
    <mergeCell ref="A17:B17"/>
    <mergeCell ref="C17:D17"/>
    <mergeCell ref="F17:G17"/>
    <mergeCell ref="I17:J17"/>
    <mergeCell ref="A18:E18"/>
    <mergeCell ref="F18:H18"/>
    <mergeCell ref="I18:J18"/>
    <mergeCell ref="A21:E21"/>
    <mergeCell ref="G21:I21"/>
    <mergeCell ref="A22:E22"/>
    <mergeCell ref="F22:F23"/>
    <mergeCell ref="G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