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<sst xmlns="http://schemas.openxmlformats.org/spreadsheetml/2006/main" count="46" uniqueCount="46">
  <si>
    <t xml:space="preserve"/>
  </si>
  <si>
    <t xml:space="preserve">IOD102</t>
  </si>
  <si>
    <t xml:space="preserve">U</t>
  </si>
  <si>
    <t xml:space="preserve">Detector analògic.</t>
  </si>
  <si>
    <r>
      <rPr>
        <sz val="8.25"/>
        <color rgb="FF000000"/>
        <rFont val="Arial"/>
        <family val="2"/>
      </rPr>
      <t xml:space="preserve">Detector òptic de fums analògic direccionable amb aïllador de curtcircuit, de ABS color blanc, format per un element sensible a els fums clars, per alimentació de 12 a 24 Vcc, amb led d'activació i indicador d'alarma i sortida per a pilot de senyalització remota, per instal·lació amb canalització de protecció de cablejat fixa en superfície. Inclús sòcol suplementari, base universal i elements de fixació. El preu no inclou la canalització de protecció de cablejat.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</si>
  <si>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</si>
  <si>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</si>
  <si>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</si>
  <si>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</si>
  <si>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</si>
  <si>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</si>
  <si>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</si>
  <si>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mt41pig510</t>
  </si>
  <si>
    <t xml:space="preserve">U</t>
  </si>
  <si>
    <t xml:space="preserve">Detector òptic de fums analògic direccionable amb aïllador de curtcircuit, de ABS color blanc, format per un element sensible a els fums clars, per alimentació de 12 a 24 Vcc, amb led d'activació i indicador d'alarma i sortida per a pilot de senyalització remota, segons UNE-EN 54-7.</t>
  </si>
  <si>
    <t xml:space="preserve">mt41pig550</t>
  </si>
  <si>
    <t xml:space="preserve">U</t>
  </si>
  <si>
    <t xml:space="preserve">Base universal, de ABS color blanc, per a detector analògic. Inclús elements de fixació.</t>
  </si>
  <si>
    <t xml:space="preserve">mt41pig551</t>
  </si>
  <si>
    <t xml:space="preserve">U</t>
  </si>
  <si>
    <t xml:space="preserve">Sòcol suplementari de base universal, de ABS color blanc, per instal·lació amb canalització fixa en superfície.</t>
  </si>
  <si>
    <t xml:space="preserve">Subtotal materials:</t>
  </si>
  <si>
    <t xml:space="preserve">Mà d'obra</t>
  </si>
  <si>
    <t xml:space="preserve">mo006</t>
  </si>
  <si>
    <t xml:space="preserve">h</t>
  </si>
  <si>
    <t xml:space="preserve">Oficial 1ª instal·lador de xarxes i equips de detecció i seguretat.</t>
  </si>
  <si>
    <t xml:space="preserve">mo105</t>
  </si>
  <si>
    <t xml:space="preserve">h</t>
  </si>
  <si>
    <t xml:space="preserve">Ajudant instal·lador de xarxes i equips de detecció i seguretat.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</si>
  <si>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</si>
  <si>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</si>
  <si>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</si>
  <si>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</si>
  <si>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146,61€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</si>
  <si>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</si>
  <si>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</si>
  <si>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</si>
  <si>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</si>
  <si>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</si>
  <si>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54-7:2000</t>
  </si>
  <si>
    <t xml:space="preserve">Sistemas de detección y alarma de incendios. Parte 7: Detectores de humo: Detectores puntuales que funcionan según el principio de luz difusa, luz transmitida o por ionización.</t>
  </si>
  <si>
    <t xml:space="preserve">EN  54-7:2000/A2:2006</t>
  </si>
  <si>
    <t xml:space="preserve">EN  54-7:2000/A1:2002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</si>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</sst>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  <xf numFmtId="0" fontId="0" fillId="0" borderId="10" xfId="0" applyFont="1" applyAlignment="1">
      <alignment horizontal="left" vertical="center" wrapText="1"/>
    </xf>
    <xf numFmtId="0" fontId="0" fillId="0" borderId="10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3.23" customWidth="1"/>
    <col min="3" max="3" width="1.70" customWidth="1"/>
    <col min="4" max="4" width="4.93" customWidth="1"/>
    <col min="5" max="5" width="77.18" customWidth="1"/>
    <col min="6" max="6" width="1.02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55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45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"/>
      <c r="G10" s="11">
        <v>1</v>
      </c>
      <c r="H10" s="11"/>
      <c r="I10" s="12">
        <v>42.68</v>
      </c>
      <c r="J10" s="12">
        <f ca="1">ROUND(INDIRECT(ADDRESS(ROW()+(0), COLUMN()+(-3), 1))*INDIRECT(ADDRESS(ROW()+(0), COLUMN()+(-1), 1)), 2)</f>
        <v>42.68</v>
      </c>
    </row>
    <row r="11" spans="1:10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"/>
      <c r="G11" s="11">
        <v>1</v>
      </c>
      <c r="H11" s="11"/>
      <c r="I11" s="12">
        <v>14.55</v>
      </c>
      <c r="J11" s="12">
        <f ca="1">ROUND(INDIRECT(ADDRESS(ROW()+(0), COLUMN()+(-3), 1))*INDIRECT(ADDRESS(ROW()+(0), COLUMN()+(-1), 1)), 2)</f>
        <v>14.55</v>
      </c>
    </row>
    <row r="12" spans="1:10" ht="24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"/>
      <c r="G12" s="13">
        <v>1</v>
      </c>
      <c r="H12" s="13"/>
      <c r="I12" s="14">
        <v>7.76</v>
      </c>
      <c r="J12" s="14">
        <f ca="1">ROUND(INDIRECT(ADDRESS(ROW()+(0), COLUMN()+(-3), 1))*INDIRECT(ADDRESS(ROW()+(0), COLUMN()+(-1), 1)), 2)</f>
        <v>7.76</v>
      </c>
    </row>
    <row r="13" spans="1:10" ht="13.50" thickBot="1" customHeight="1">
      <c r="A13" s="15"/>
      <c r="B13" s="15"/>
      <c r="C13" s="15"/>
      <c r="D13" s="15"/>
      <c r="E13" s="15"/>
      <c r="F13" s="15"/>
      <c r="G13" s="9" t="s">
        <v>21</v>
      </c>
      <c r="H13" s="9"/>
      <c r="I13" s="9"/>
      <c r="J13" s="17">
        <f ca="1">ROUND(SUM(INDIRECT(ADDRESS(ROW()+(-1), COLUMN()+(0), 1)),INDIRECT(ADDRESS(ROW()+(-2), COLUMN()+(0), 1)),INDIRECT(ADDRESS(ROW()+(-3), COLUMN()+(0), 1))), 2)</f>
        <v>64.99</v>
      </c>
    </row>
    <row r="14" spans="1:10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8"/>
      <c r="H14" s="18"/>
      <c r="I14" s="15"/>
      <c r="J14" s="15"/>
    </row>
    <row r="15" spans="1:10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"/>
      <c r="G15" s="11">
        <v>0.599</v>
      </c>
      <c r="H15" s="11"/>
      <c r="I15" s="12">
        <v>30.63</v>
      </c>
      <c r="J15" s="12">
        <f ca="1">ROUND(INDIRECT(ADDRESS(ROW()+(0), COLUMN()+(-3), 1))*INDIRECT(ADDRESS(ROW()+(0), COLUMN()+(-1), 1)), 2)</f>
        <v>18.35</v>
      </c>
    </row>
    <row r="16" spans="1:10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"/>
      <c r="G16" s="13">
        <v>0.599</v>
      </c>
      <c r="H16" s="13"/>
      <c r="I16" s="14">
        <v>26.36</v>
      </c>
      <c r="J16" s="14">
        <f ca="1">ROUND(INDIRECT(ADDRESS(ROW()+(0), COLUMN()+(-3), 1))*INDIRECT(ADDRESS(ROW()+(0), COLUMN()+(-1), 1)), 2)</f>
        <v>15.79</v>
      </c>
    </row>
    <row r="17" spans="1:10" ht="13.50" thickBot="1" customHeight="1">
      <c r="A17" s="15"/>
      <c r="B17" s="15"/>
      <c r="C17" s="15"/>
      <c r="D17" s="15"/>
      <c r="E17" s="15"/>
      <c r="F17" s="15"/>
      <c r="G17" s="9" t="s">
        <v>29</v>
      </c>
      <c r="H17" s="9"/>
      <c r="I17" s="9"/>
      <c r="J17" s="17">
        <f ca="1">ROUND(SUM(INDIRECT(ADDRESS(ROW()+(-1), COLUMN()+(0), 1)),INDIRECT(ADDRESS(ROW()+(-2), COLUMN()+(0), 1))), 2)</f>
        <v>34.14</v>
      </c>
    </row>
    <row r="18" spans="1:10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8"/>
      <c r="H18" s="18"/>
      <c r="I18" s="15"/>
      <c r="J18" s="15"/>
    </row>
    <row r="19" spans="1:10" ht="13.50" thickBot="1" customHeight="1">
      <c r="A19" s="19"/>
      <c r="B19" s="19"/>
      <c r="C19" s="20" t="s">
        <v>31</v>
      </c>
      <c r="D19" s="20"/>
      <c r="E19" s="19" t="s">
        <v>32</v>
      </c>
      <c r="F19" s="19"/>
      <c r="G19" s="13">
        <v>2</v>
      </c>
      <c r="H19" s="13"/>
      <c r="I19" s="14">
        <f ca="1">ROUND(SUM(INDIRECT(ADDRESS(ROW()+(-2), COLUMN()+(1), 1)),INDIRECT(ADDRESS(ROW()+(-6), COLUMN()+(1), 1))), 2)</f>
        <v>99.13</v>
      </c>
      <c r="J19" s="14">
        <f ca="1">ROUND(INDIRECT(ADDRESS(ROW()+(0), COLUMN()+(-3), 1))*INDIRECT(ADDRESS(ROW()+(0), COLUMN()+(-1), 1))/100, 2)</f>
        <v>1.98</v>
      </c>
    </row>
    <row r="20" spans="1:10" ht="13.50" thickBot="1" customHeight="1">
      <c r="A20" s="21" t="s">
        <v>33</v>
      </c>
      <c r="B20" s="21"/>
      <c r="C20" s="22"/>
      <c r="D20" s="22"/>
      <c r="E20" s="23"/>
      <c r="F20" s="23"/>
      <c r="G20" s="24" t="s">
        <v>34</v>
      </c>
      <c r="H20" s="24"/>
      <c r="I20" s="25"/>
      <c r="J20" s="26">
        <f ca="1">ROUND(SUM(INDIRECT(ADDRESS(ROW()+(-1), COLUMN()+(0), 1)),INDIRECT(ADDRESS(ROW()+(-3), COLUMN()+(0), 1)),INDIRECT(ADDRESS(ROW()+(-7), COLUMN()+(0), 1))), 2)</f>
        <v>101.11</v>
      </c>
    </row>
    <row r="23" spans="1:10" ht="13.50" thickBot="1" customHeight="1">
      <c r="A23" s="27" t="s">
        <v>35</v>
      </c>
      <c r="B23" s="27"/>
      <c r="C23" s="27"/>
      <c r="D23" s="27"/>
      <c r="E23" s="27"/>
      <c r="F23" s="27" t="s">
        <v>36</v>
      </c>
      <c r="G23" s="27"/>
      <c r="H23" s="27" t="s">
        <v>37</v>
      </c>
      <c r="I23" s="27"/>
      <c r="J23" s="27" t="s">
        <v>38</v>
      </c>
    </row>
    <row r="24" spans="1:10" ht="13.50" thickBot="1" customHeight="1">
      <c r="A24" s="28" t="s">
        <v>39</v>
      </c>
      <c r="B24" s="28"/>
      <c r="C24" s="28"/>
      <c r="D24" s="28"/>
      <c r="E24" s="28"/>
      <c r="F24" s="29">
        <v>142003</v>
      </c>
      <c r="G24" s="29"/>
      <c r="H24" s="29">
        <v>182009</v>
      </c>
      <c r="I24" s="29"/>
      <c r="J24" s="29">
        <v>1</v>
      </c>
    </row>
    <row r="25" spans="1:10" ht="24.00" thickBot="1" customHeight="1">
      <c r="A25" s="30" t="s">
        <v>40</v>
      </c>
      <c r="B25" s="30"/>
      <c r="C25" s="30"/>
      <c r="D25" s="30"/>
      <c r="E25" s="30"/>
      <c r="F25" s="31"/>
      <c r="G25" s="31"/>
      <c r="H25" s="31"/>
      <c r="I25" s="31"/>
      <c r="J25" s="31"/>
    </row>
    <row r="26" spans="1:10" ht="13.50" thickBot="1" customHeight="1">
      <c r="A26" s="30" t="s">
        <v>41</v>
      </c>
      <c r="B26" s="30"/>
      <c r="C26" s="30"/>
      <c r="D26" s="30"/>
      <c r="E26" s="30"/>
      <c r="F26" s="31">
        <v>152007</v>
      </c>
      <c r="G26" s="31"/>
      <c r="H26" s="31">
        <v>182009</v>
      </c>
      <c r="I26" s="31"/>
      <c r="J26" s="31"/>
    </row>
    <row r="27" spans="1:10" ht="13.50" thickBot="1" customHeight="1">
      <c r="A27" s="32" t="s">
        <v>42</v>
      </c>
      <c r="B27" s="32"/>
      <c r="C27" s="32"/>
      <c r="D27" s="32"/>
      <c r="E27" s="32"/>
      <c r="F27" s="33">
        <v>142003</v>
      </c>
      <c r="G27" s="33"/>
      <c r="H27" s="33">
        <v>3.06201e+06</v>
      </c>
      <c r="I27" s="33"/>
      <c r="J27" s="33"/>
    </row>
    <row r="30" spans="1:1" ht="33.75" thickBot="1" customHeight="1">
      <c r="A30" s="1" t="s">
        <v>43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44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45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B3:C3"/>
    <mergeCell ref="D3:J3"/>
    <mergeCell ref="A5:J5"/>
    <mergeCell ref="A8:B8"/>
    <mergeCell ref="C8:D8"/>
    <mergeCell ref="E8:F8"/>
    <mergeCell ref="G8:H8"/>
    <mergeCell ref="A9:B9"/>
    <mergeCell ref="C9:D9"/>
    <mergeCell ref="E9:H9"/>
    <mergeCell ref="A10:B10"/>
    <mergeCell ref="C10:D10"/>
    <mergeCell ref="E10:F10"/>
    <mergeCell ref="G10:H10"/>
    <mergeCell ref="A11:B11"/>
    <mergeCell ref="C11:D11"/>
    <mergeCell ref="E11:F11"/>
    <mergeCell ref="G11:H11"/>
    <mergeCell ref="A12:B12"/>
    <mergeCell ref="C12:D12"/>
    <mergeCell ref="E12:F12"/>
    <mergeCell ref="G12:H12"/>
    <mergeCell ref="A13:B13"/>
    <mergeCell ref="C13:D13"/>
    <mergeCell ref="E13:F13"/>
    <mergeCell ref="G13:I13"/>
    <mergeCell ref="A14:B14"/>
    <mergeCell ref="C14:D14"/>
    <mergeCell ref="E14:H14"/>
    <mergeCell ref="A15:B15"/>
    <mergeCell ref="C15:D15"/>
    <mergeCell ref="E15:F15"/>
    <mergeCell ref="G15:H15"/>
    <mergeCell ref="A16:B16"/>
    <mergeCell ref="C16:D16"/>
    <mergeCell ref="E16:F16"/>
    <mergeCell ref="G16:H16"/>
    <mergeCell ref="A17:B17"/>
    <mergeCell ref="C17:D17"/>
    <mergeCell ref="E17:F17"/>
    <mergeCell ref="G17:I17"/>
    <mergeCell ref="A18:B18"/>
    <mergeCell ref="C18:D18"/>
    <mergeCell ref="E18:H18"/>
    <mergeCell ref="A19:B19"/>
    <mergeCell ref="C19:D19"/>
    <mergeCell ref="E19:F19"/>
    <mergeCell ref="G19:H19"/>
    <mergeCell ref="A20:F20"/>
    <mergeCell ref="G20:I20"/>
    <mergeCell ref="A23:E23"/>
    <mergeCell ref="F23:G23"/>
    <mergeCell ref="H23:I23"/>
    <mergeCell ref="A24:E24"/>
    <mergeCell ref="F24:G24"/>
    <mergeCell ref="H24:I24"/>
    <mergeCell ref="J24:J27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