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<sst xmlns="http://schemas.openxmlformats.org/spreadsheetml/2006/main" count="89" uniqueCount="89">
  <si>
    <t xml:space="preserve"/>
  </si>
  <si>
    <t xml:space="preserve">IOJ041</t>
  </si>
  <si>
    <t xml:space="preserve">m²</t>
  </si>
  <si>
    <t xml:space="preserve">Franja tallafocs de plaques de guix laminat, per a edifici d'ús industrial, sistema "KNAUF".</t>
  </si>
  <si>
    <r>
      <rPr>
        <sz val="8.25"/>
        <color rgb="FF000000"/>
        <rFont val="Arial"/>
        <family val="2"/>
      </rPr>
      <t xml:space="preserve">Franja tallafocs horitzontal, de 1 m d'amplada, amb una resistència al foc EI 120, per a edifici d'ús industrial, fixada mecànicament a la mitgera amb subestructura suport, sistema K224-FC.es 03 "KNAUF", composta per 2 plaques de guix laminat reforçades amb teixit de fibra UNE-EN 15283-1 GM-F / 1200 / 2600 / 25 / amb les vores longitudinals quadrades, especials Fireboard GM-F "KNAUF" amb ànima de guix i cares revestides amb una làmina de fibra de vidre, fixades a la subestructura suport composta per canals i muntants, formant esquadres separades 750 mm entre si, connectors i mestres separades 400 mm entre si. Inclús cargols per a la fixació de les plaques, tires de plaques fixades mecànicament per al segellat perimetral i pasta i cinta per al tractament de junts.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</si>
  <si>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</si>
  <si>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</si>
  <si>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</si>
  <si>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</si>
  <si>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</si>
  <si>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</si>
  <si>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</si>
  <si>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mt12pak020b</t>
  </si>
  <si>
    <t xml:space="preserve">m</t>
  </si>
  <si>
    <t xml:space="preserve">Canal 75/40/0,7 mm GRC 0,70 "KNAUF" d'acer Z2 (Z275) galvanitzat normal, per a sistema Aquapanel Outdoor. Segons UNE-EN 14195.</t>
  </si>
  <si>
    <t xml:space="preserve">mt12pak030bb</t>
  </si>
  <si>
    <t xml:space="preserve">m</t>
  </si>
  <si>
    <t xml:space="preserve">Muntant 75/50/1 mm GRC 1 "KNAUF" d'acer Z2 (Z275) galvanitzat normal, per a sistema Aquapanel Outdoor. Segons UNE-EN 14195.</t>
  </si>
  <si>
    <t xml:space="preserve">mt12pek020xa</t>
  </si>
  <si>
    <t xml:space="preserve">U</t>
  </si>
  <si>
    <t xml:space="preserve">Connector, per a mestra 60/27, "KNAUF".</t>
  </si>
  <si>
    <t xml:space="preserve">mt12pfk011a</t>
  </si>
  <si>
    <t xml:space="preserve">m</t>
  </si>
  <si>
    <t xml:space="preserve">Mestra 60/27 "KNAUF" de xapa d'acer galvanitzat.</t>
  </si>
  <si>
    <t xml:space="preserve">mt12ptk010ba</t>
  </si>
  <si>
    <t xml:space="preserve">U</t>
  </si>
  <si>
    <t xml:space="preserve">Cargol LB "KNAUF" 3,5x9,5.</t>
  </si>
  <si>
    <t xml:space="preserve">mt12ptk010ab</t>
  </si>
  <si>
    <t xml:space="preserve">U</t>
  </si>
  <si>
    <t xml:space="preserve">Cargol LN "KNAUF" 3,5x11.</t>
  </si>
  <si>
    <t xml:space="preserve">mt12ptk030</t>
  </si>
  <si>
    <t xml:space="preserve">U</t>
  </si>
  <si>
    <t xml:space="preserve">Fixació "KNAUF" per a formigó.</t>
  </si>
  <si>
    <t xml:space="preserve">mt12pfk012a</t>
  </si>
  <si>
    <t xml:space="preserve">m</t>
  </si>
  <si>
    <t xml:space="preserve">Perfil U 30/30 de xapa d'acer galvanitzat, sistemes "KNAUF", espessor 0,55 mm.</t>
  </si>
  <si>
    <t xml:space="preserve">mt12pmk010c</t>
  </si>
  <si>
    <t xml:space="preserve">m²</t>
  </si>
  <si>
    <t xml:space="preserve">Placa de guix laminat reforçada amb teixit de fibra UNE-EN 15283-1 GM-F / 1200 / 2600 / 25 / amb les vores longitudinals quadrades, especial Fireboard GM-F "KNAUF" amb ànima de guix i cares revestides amb una làmina de fibra de vidre.</t>
  </si>
  <si>
    <t xml:space="preserve">mt12ptk010ce</t>
  </si>
  <si>
    <t xml:space="preserve">U</t>
  </si>
  <si>
    <t xml:space="preserve">Cargol autoperforant TN "KNAUF" 3,5x35.</t>
  </si>
  <si>
    <t xml:space="preserve">mt12ptk010ch</t>
  </si>
  <si>
    <t xml:space="preserve">U</t>
  </si>
  <si>
    <t xml:space="preserve">Cargol autoperforant TN "KNAUF" 4,2x70.</t>
  </si>
  <si>
    <t xml:space="preserve">mt12pmk012a</t>
  </si>
  <si>
    <t xml:space="preserve">kg</t>
  </si>
  <si>
    <t xml:space="preserve">Pasta de segellament Fireboard Spachtel "KNAUF", d'enduriment normal (45 minuts), rang de temperatura de treball de 10 a 35°C, Euroclasse A1 de reacció al foc, segons UNE-EN 13501-1, per a aplicació manual amb cinta de segellament, segons UNE-EN 13963.</t>
  </si>
  <si>
    <t xml:space="preserve">mt12pmk013</t>
  </si>
  <si>
    <t xml:space="preserve">m</t>
  </si>
  <si>
    <t xml:space="preserve">Cinta de segellament Fireboard "KNAUF".</t>
  </si>
  <si>
    <t xml:space="preserve">Subtotal materials: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</si>
  <si>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</si>
  <si>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</si>
  <si>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</si>
  <si>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</si>
  <si>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</si>
  <si>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</si>
  <si>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</si>
  <si>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mo053</t>
  </si>
  <si>
    <t xml:space="preserve">h</t>
  </si>
  <si>
    <t xml:space="preserve">Oficial 1ª muntador de prefabricats interiors.</t>
  </si>
  <si>
    <t xml:space="preserve">mo100</t>
  </si>
  <si>
    <t xml:space="preserve">h</t>
  </si>
  <si>
    <t xml:space="preserve">Ajudant muntador de prefabricats interiors.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</si>
  <si>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</si>
  <si>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</si>
  <si>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</si>
  <si>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</si>
  <si>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5,14€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</si>
  <si>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</si>
  <si>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norma UNE i Títol de la norma transposició de norma harmonitzada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</si>
  <si>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</si>
  <si>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</si>
  <si>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</si>
  <si>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14195:2005</t>
  </si>
  <si>
    <t xml:space="preserve">3/4</t>
  </si>
  <si>
    <t xml:space="preserve">Perfilería  metálica  para  par ticiones,  muros  y techos  en  placas  de  yeso  laminado.  Definiciones requisitos  y  métodos  de  ensayo</t>
  </si>
  <si>
    <t xml:space="preserve">UNE-EN 14195:2005/AC:2006</t>
  </si>
  <si>
    <t xml:space="preserve">UNE-EN 15283-1/A1:2009</t>
  </si>
  <si>
    <t xml:space="preserve">3/4</t>
  </si>
  <si>
    <t xml:space="preserve">Placas de yeso laminado reforzadas con fibras- Definiciones, requisitos y métodos de ensayo. Parte 1: Placas de yeso laminado reforzadas con tejido de fibra</t>
  </si>
  <si>
    <t xml:space="preserve">UNE-EN 13963:2006</t>
  </si>
  <si>
    <t xml:space="preserve">3/4</t>
  </si>
  <si>
    <t xml:space="preserve">Material de juntas para placas de yeso laminado. Definiciones, especificaciones y métodos de ensayo.</t>
  </si>
  <si>
    <t xml:space="preserve">EN  13963:2005/AC:2006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</si>
  <si>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 i inici del període de coexistència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</si>
  <si>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del període de coexistència / entrada en vigor marcat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</si>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</sst>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6.29" customWidth="1"/>
    <col min="4" max="4" width="74.29" customWidth="1"/>
    <col min="5" max="5" width="1.36" customWidth="1"/>
    <col min="6" max="6" width="10.54" customWidth="1"/>
    <col min="7" max="7" width="2.72" customWidth="1"/>
    <col min="8" max="8" width="10.71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1.000000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24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3.130000</v>
      </c>
      <c r="G10" s="11"/>
      <c r="H10" s="12">
        <v>2.810000</v>
      </c>
      <c r="I10" s="12">
        <f ca="1">ROUND(INDIRECT(ADDRESS(ROW()+(0), COLUMN()+(-3), 1))*INDIRECT(ADDRESS(ROW()+(0), COLUMN()+(-1), 1)), 2)</f>
        <v>8.800000</v>
      </c>
    </row>
    <row r="11" spans="1:9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1.170000</v>
      </c>
      <c r="G11" s="11"/>
      <c r="H11" s="12">
        <v>4.070000</v>
      </c>
      <c r="I11" s="12">
        <f ca="1">ROUND(INDIRECT(ADDRESS(ROW()+(0), COLUMN()+(-3), 1))*INDIRECT(ADDRESS(ROW()+(0), COLUMN()+(-1), 1)), 2)</f>
        <v>4.760000</v>
      </c>
    </row>
    <row r="12" spans="1:9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3.900000</v>
      </c>
      <c r="G12" s="11"/>
      <c r="H12" s="12">
        <v>0.320000</v>
      </c>
      <c r="I12" s="12">
        <f ca="1">ROUND(INDIRECT(ADDRESS(ROW()+(0), COLUMN()+(-3), 1))*INDIRECT(ADDRESS(ROW()+(0), COLUMN()+(-1), 1)), 2)</f>
        <v>1.250000</v>
      </c>
    </row>
    <row r="13" spans="1:9" ht="13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3.000000</v>
      </c>
      <c r="G13" s="11"/>
      <c r="H13" s="12">
        <v>1.200000</v>
      </c>
      <c r="I13" s="12">
        <f ca="1">ROUND(INDIRECT(ADDRESS(ROW()+(0), COLUMN()+(-3), 1))*INDIRECT(ADDRESS(ROW()+(0), COLUMN()+(-1), 1)), 2)</f>
        <v>3.600000</v>
      </c>
    </row>
    <row r="14" spans="1:9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32.000000</v>
      </c>
      <c r="G14" s="11"/>
      <c r="H14" s="12">
        <v>0.010000</v>
      </c>
      <c r="I14" s="12">
        <f ca="1">ROUND(INDIRECT(ADDRESS(ROW()+(0), COLUMN()+(-3), 1))*INDIRECT(ADDRESS(ROW()+(0), COLUMN()+(-1), 1)), 2)</f>
        <v>0.320000</v>
      </c>
    </row>
    <row r="15" spans="1:9" ht="13.5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16.000000</v>
      </c>
      <c r="G15" s="11"/>
      <c r="H15" s="12">
        <v>0.010000</v>
      </c>
      <c r="I15" s="12">
        <f ca="1">ROUND(INDIRECT(ADDRESS(ROW()+(0), COLUMN()+(-3), 1))*INDIRECT(ADDRESS(ROW()+(0), COLUMN()+(-1), 1)), 2)</f>
        <v>0.160000</v>
      </c>
    </row>
    <row r="16" spans="1:9" ht="13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1">
        <v>3.400000</v>
      </c>
      <c r="G16" s="11"/>
      <c r="H16" s="12">
        <v>0.360000</v>
      </c>
      <c r="I16" s="12">
        <f ca="1">ROUND(INDIRECT(ADDRESS(ROW()+(0), COLUMN()+(-3), 1))*INDIRECT(ADDRESS(ROW()+(0), COLUMN()+(-1), 1)), 2)</f>
        <v>1.220000</v>
      </c>
    </row>
    <row r="17" spans="1:9" ht="13.5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1">
        <v>1.000000</v>
      </c>
      <c r="G17" s="11"/>
      <c r="H17" s="12">
        <v>0.950000</v>
      </c>
      <c r="I17" s="12">
        <f ca="1">ROUND(INDIRECT(ADDRESS(ROW()+(0), COLUMN()+(-3), 1))*INDIRECT(ADDRESS(ROW()+(0), COLUMN()+(-1), 1)), 2)</f>
        <v>0.950000</v>
      </c>
    </row>
    <row r="18" spans="1:9" ht="34.5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1">
        <v>2.200000</v>
      </c>
      <c r="G18" s="11"/>
      <c r="H18" s="12">
        <v>20.880000</v>
      </c>
      <c r="I18" s="12">
        <f ca="1">ROUND(INDIRECT(ADDRESS(ROW()+(0), COLUMN()+(-3), 1))*INDIRECT(ADDRESS(ROW()+(0), COLUMN()+(-1), 1)), 2)</f>
        <v>45.940000</v>
      </c>
    </row>
    <row r="19" spans="1:9" ht="13.5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1">
        <v>17.000000</v>
      </c>
      <c r="G19" s="11"/>
      <c r="H19" s="12">
        <v>0.010000</v>
      </c>
      <c r="I19" s="12">
        <f ca="1">ROUND(INDIRECT(ADDRESS(ROW()+(0), COLUMN()+(-3), 1))*INDIRECT(ADDRESS(ROW()+(0), COLUMN()+(-1), 1)), 2)</f>
        <v>0.170000</v>
      </c>
    </row>
    <row r="20" spans="1:9" ht="13.5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1">
        <v>17.000000</v>
      </c>
      <c r="G20" s="11"/>
      <c r="H20" s="12">
        <v>0.050000</v>
      </c>
      <c r="I20" s="12">
        <f ca="1">ROUND(INDIRECT(ADDRESS(ROW()+(0), COLUMN()+(-3), 1))*INDIRECT(ADDRESS(ROW()+(0), COLUMN()+(-1), 1)), 2)</f>
        <v>0.850000</v>
      </c>
    </row>
    <row r="21" spans="1:9" ht="34.50" thickBot="1" customHeight="1">
      <c r="A21" s="1" t="s">
        <v>45</v>
      </c>
      <c r="B21" s="1"/>
      <c r="C21" s="10" t="s">
        <v>46</v>
      </c>
      <c r="D21" s="1" t="s">
        <v>47</v>
      </c>
      <c r="E21" s="1"/>
      <c r="F21" s="11">
        <v>0.120000</v>
      </c>
      <c r="G21" s="11"/>
      <c r="H21" s="12">
        <v>0.940000</v>
      </c>
      <c r="I21" s="12">
        <f ca="1">ROUND(INDIRECT(ADDRESS(ROW()+(0), COLUMN()+(-3), 1))*INDIRECT(ADDRESS(ROW()+(0), COLUMN()+(-1), 1)), 2)</f>
        <v>0.110000</v>
      </c>
    </row>
    <row r="22" spans="1:9" ht="13.50" thickBot="1" customHeight="1">
      <c r="A22" s="1" t="s">
        <v>48</v>
      </c>
      <c r="B22" s="1"/>
      <c r="C22" s="10" t="s">
        <v>49</v>
      </c>
      <c r="D22" s="1" t="s">
        <v>50</v>
      </c>
      <c r="E22" s="1"/>
      <c r="F22" s="13">
        <v>1.300000</v>
      </c>
      <c r="G22" s="13"/>
      <c r="H22" s="14">
        <v>0.040000</v>
      </c>
      <c r="I22" s="14">
        <f ca="1">ROUND(INDIRECT(ADDRESS(ROW()+(0), COLUMN()+(-3), 1))*INDIRECT(ADDRESS(ROW()+(0), COLUMN()+(-1), 1)), 2)</f>
        <v>0.050000</v>
      </c>
    </row>
    <row r="23" spans="1:9" ht="13.50" thickBot="1" customHeight="1">
      <c r="A23" s="15"/>
      <c r="B23" s="15"/>
      <c r="C23" s="15"/>
      <c r="D23" s="15"/>
      <c r="E23" s="15"/>
      <c r="F23" s="9" t="s">
        <v>51</v>
      </c>
      <c r="G23" s="9"/>
      <c r="H23" s="9"/>
      <c r="I23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68.180000</v>
      </c>
    </row>
    <row r="24" spans="1:9" ht="13.50" thickBot="1" customHeight="1">
      <c r="A24" s="15">
        <v>2.000000</v>
      </c>
      <c r="B24" s="15"/>
      <c r="C24" s="15"/>
      <c r="D24" s="18" t="s">
        <v>52</v>
      </c>
      <c r="E24" s="18"/>
      <c r="F24" s="18"/>
      <c r="G24" s="18"/>
      <c r="H24" s="15"/>
      <c r="I24" s="15"/>
    </row>
    <row r="25" spans="1:9" ht="13.50" thickBot="1" customHeight="1">
      <c r="A25" s="1" t="s">
        <v>53</v>
      </c>
      <c r="B25" s="1"/>
      <c r="C25" s="10" t="s">
        <v>54</v>
      </c>
      <c r="D25" s="1" t="s">
        <v>55</v>
      </c>
      <c r="E25" s="1"/>
      <c r="F25" s="11">
        <v>0.356000</v>
      </c>
      <c r="G25" s="11"/>
      <c r="H25" s="12">
        <v>24.570000</v>
      </c>
      <c r="I25" s="12">
        <f ca="1">ROUND(INDIRECT(ADDRESS(ROW()+(0), COLUMN()+(-3), 1))*INDIRECT(ADDRESS(ROW()+(0), COLUMN()+(-1), 1)), 2)</f>
        <v>8.750000</v>
      </c>
    </row>
    <row r="26" spans="1:9" ht="13.50" thickBot="1" customHeight="1">
      <c r="A26" s="1" t="s">
        <v>56</v>
      </c>
      <c r="B26" s="1"/>
      <c r="C26" s="10" t="s">
        <v>57</v>
      </c>
      <c r="D26" s="1" t="s">
        <v>58</v>
      </c>
      <c r="E26" s="1"/>
      <c r="F26" s="11">
        <v>0.356000</v>
      </c>
      <c r="G26" s="11"/>
      <c r="H26" s="12">
        <v>21.140000</v>
      </c>
      <c r="I26" s="12">
        <f ca="1">ROUND(INDIRECT(ADDRESS(ROW()+(0), COLUMN()+(-3), 1))*INDIRECT(ADDRESS(ROW()+(0), COLUMN()+(-1), 1)), 2)</f>
        <v>7.530000</v>
      </c>
    </row>
    <row r="27" spans="1:9" ht="13.50" thickBot="1" customHeight="1">
      <c r="A27" s="1" t="s">
        <v>59</v>
      </c>
      <c r="B27" s="1"/>
      <c r="C27" s="10" t="s">
        <v>60</v>
      </c>
      <c r="D27" s="1" t="s">
        <v>61</v>
      </c>
      <c r="E27" s="1"/>
      <c r="F27" s="11">
        <v>0.356000</v>
      </c>
      <c r="G27" s="11"/>
      <c r="H27" s="12">
        <v>24.570000</v>
      </c>
      <c r="I27" s="12">
        <f ca="1">ROUND(INDIRECT(ADDRESS(ROW()+(0), COLUMN()+(-3), 1))*INDIRECT(ADDRESS(ROW()+(0), COLUMN()+(-1), 1)), 2)</f>
        <v>8.750000</v>
      </c>
    </row>
    <row r="28" spans="1:9" ht="13.50" thickBot="1" customHeight="1">
      <c r="A28" s="1" t="s">
        <v>62</v>
      </c>
      <c r="B28" s="1"/>
      <c r="C28" s="10" t="s">
        <v>63</v>
      </c>
      <c r="D28" s="1" t="s">
        <v>64</v>
      </c>
      <c r="E28" s="1"/>
      <c r="F28" s="13">
        <v>0.356000</v>
      </c>
      <c r="G28" s="13"/>
      <c r="H28" s="14">
        <v>21.140000</v>
      </c>
      <c r="I28" s="14">
        <f ca="1">ROUND(INDIRECT(ADDRESS(ROW()+(0), COLUMN()+(-3), 1))*INDIRECT(ADDRESS(ROW()+(0), COLUMN()+(-1), 1)), 2)</f>
        <v>7.530000</v>
      </c>
    </row>
    <row r="29" spans="1:9" ht="13.50" thickBot="1" customHeight="1">
      <c r="A29" s="15"/>
      <c r="B29" s="15"/>
      <c r="C29" s="15"/>
      <c r="D29" s="15"/>
      <c r="E29" s="15"/>
      <c r="F29" s="9" t="s">
        <v>65</v>
      </c>
      <c r="G29" s="9"/>
      <c r="H29" s="9"/>
      <c r="I29" s="17">
        <f ca="1">ROUND(SUM(INDIRECT(ADDRESS(ROW()+(-1), COLUMN()+(0), 1)),INDIRECT(ADDRESS(ROW()+(-2), COLUMN()+(0), 1)),INDIRECT(ADDRESS(ROW()+(-3), COLUMN()+(0), 1)),INDIRECT(ADDRESS(ROW()+(-4), COLUMN()+(0), 1))), 2)</f>
        <v>32.560000</v>
      </c>
    </row>
    <row r="30" spans="1:9" ht="13.50" thickBot="1" customHeight="1">
      <c r="A30" s="15">
        <v>3.000000</v>
      </c>
      <c r="B30" s="15"/>
      <c r="C30" s="15"/>
      <c r="D30" s="18" t="s">
        <v>66</v>
      </c>
      <c r="E30" s="18"/>
      <c r="F30" s="18"/>
      <c r="G30" s="18"/>
      <c r="H30" s="15"/>
      <c r="I30" s="15"/>
    </row>
    <row r="31" spans="1:9" ht="13.50" thickBot="1" customHeight="1">
      <c r="A31" s="19"/>
      <c r="B31" s="19"/>
      <c r="C31" s="20" t="s">
        <v>67</v>
      </c>
      <c r="D31" s="19" t="s">
        <v>68</v>
      </c>
      <c r="E31" s="19"/>
      <c r="F31" s="13">
        <v>2.000000</v>
      </c>
      <c r="G31" s="13"/>
      <c r="H31" s="14">
        <f ca="1">ROUND(SUM(INDIRECT(ADDRESS(ROW()+(-2), COLUMN()+(1), 1)),INDIRECT(ADDRESS(ROW()+(-8), COLUMN()+(1), 1))), 2)</f>
        <v>100.740000</v>
      </c>
      <c r="I31" s="14">
        <f ca="1">ROUND(INDIRECT(ADDRESS(ROW()+(0), COLUMN()+(-3), 1))*INDIRECT(ADDRESS(ROW()+(0), COLUMN()+(-1), 1))/100, 2)</f>
        <v>2.010000</v>
      </c>
    </row>
    <row r="32" spans="1:9" ht="13.50" thickBot="1" customHeight="1">
      <c r="A32" s="21" t="s">
        <v>69</v>
      </c>
      <c r="B32" s="21"/>
      <c r="C32" s="22"/>
      <c r="D32" s="23"/>
      <c r="E32" s="23"/>
      <c r="F32" s="24" t="s">
        <v>70</v>
      </c>
      <c r="G32" s="24"/>
      <c r="H32" s="25"/>
      <c r="I32" s="26">
        <f ca="1">ROUND(SUM(INDIRECT(ADDRESS(ROW()+(-1), COLUMN()+(0), 1)),INDIRECT(ADDRESS(ROW()+(-3), COLUMN()+(0), 1)),INDIRECT(ADDRESS(ROW()+(-9), COLUMN()+(0), 1))), 2)</f>
        <v>102.750000</v>
      </c>
    </row>
    <row r="35" spans="1:9" ht="13.50" thickBot="1" customHeight="1">
      <c r="A35" s="27" t="s">
        <v>71</v>
      </c>
      <c r="B35" s="27"/>
      <c r="C35" s="27"/>
      <c r="D35" s="27"/>
      <c r="E35" s="27" t="s">
        <v>72</v>
      </c>
      <c r="F35" s="27"/>
      <c r="G35" s="27" t="s">
        <v>73</v>
      </c>
      <c r="H35" s="27"/>
      <c r="I35" s="27" t="s">
        <v>74</v>
      </c>
    </row>
    <row r="36" spans="1:9" ht="13.50" thickBot="1" customHeight="1">
      <c r="A36" s="28" t="s">
        <v>75</v>
      </c>
      <c r="B36" s="28"/>
      <c r="C36" s="28"/>
      <c r="D36" s="28"/>
      <c r="E36" s="29">
        <v>112006.000000</v>
      </c>
      <c r="F36" s="29"/>
      <c r="G36" s="29">
        <v>112007.000000</v>
      </c>
      <c r="H36" s="29"/>
      <c r="I36" s="29" t="s">
        <v>76</v>
      </c>
    </row>
    <row r="37" spans="1:9" ht="24.00" thickBot="1" customHeight="1">
      <c r="A37" s="30" t="s">
        <v>77</v>
      </c>
      <c r="B37" s="30"/>
      <c r="C37" s="30"/>
      <c r="D37" s="30"/>
      <c r="E37" s="31"/>
      <c r="F37" s="31"/>
      <c r="G37" s="31"/>
      <c r="H37" s="31"/>
      <c r="I37" s="31"/>
    </row>
    <row r="38" spans="1:9" ht="13.50" thickBot="1" customHeight="1">
      <c r="A38" s="32" t="s">
        <v>78</v>
      </c>
      <c r="B38" s="32"/>
      <c r="C38" s="32"/>
      <c r="D38" s="32"/>
      <c r="E38" s="33">
        <v>112007.000000</v>
      </c>
      <c r="F38" s="33"/>
      <c r="G38" s="33">
        <v>112007.000000</v>
      </c>
      <c r="H38" s="33"/>
      <c r="I38" s="33"/>
    </row>
    <row r="39" spans="1:9" ht="13.50" thickBot="1" customHeight="1">
      <c r="A39" s="28" t="s">
        <v>79</v>
      </c>
      <c r="B39" s="28"/>
      <c r="C39" s="28"/>
      <c r="D39" s="28"/>
      <c r="E39" s="29">
        <v>162010.000000</v>
      </c>
      <c r="F39" s="29"/>
      <c r="G39" s="29">
        <v>162011.000000</v>
      </c>
      <c r="H39" s="29"/>
      <c r="I39" s="29" t="s">
        <v>80</v>
      </c>
    </row>
    <row r="40" spans="1:9" ht="24.00" thickBot="1" customHeight="1">
      <c r="A40" s="32" t="s">
        <v>81</v>
      </c>
      <c r="B40" s="32"/>
      <c r="C40" s="32"/>
      <c r="D40" s="32"/>
      <c r="E40" s="33"/>
      <c r="F40" s="33"/>
      <c r="G40" s="33"/>
      <c r="H40" s="33"/>
      <c r="I40" s="33"/>
    </row>
    <row r="41" spans="1:9" ht="13.50" thickBot="1" customHeight="1">
      <c r="A41" s="28" t="s">
        <v>82</v>
      </c>
      <c r="B41" s="28"/>
      <c r="C41" s="28"/>
      <c r="D41" s="28"/>
      <c r="E41" s="29">
        <v>132006.000000</v>
      </c>
      <c r="F41" s="29"/>
      <c r="G41" s="29">
        <v>132007.000000</v>
      </c>
      <c r="H41" s="29"/>
      <c r="I41" s="29" t="s">
        <v>83</v>
      </c>
    </row>
    <row r="42" spans="1:9" ht="13.50" thickBot="1" customHeight="1">
      <c r="A42" s="30" t="s">
        <v>84</v>
      </c>
      <c r="B42" s="30"/>
      <c r="C42" s="30"/>
      <c r="D42" s="30"/>
      <c r="E42" s="31"/>
      <c r="F42" s="31"/>
      <c r="G42" s="31"/>
      <c r="H42" s="31"/>
      <c r="I42" s="31"/>
    </row>
    <row r="43" spans="1:9" ht="13.50" thickBot="1" customHeight="1">
      <c r="A43" s="32" t="s">
        <v>85</v>
      </c>
      <c r="B43" s="32"/>
      <c r="C43" s="32"/>
      <c r="D43" s="32"/>
      <c r="E43" s="33">
        <v>112007.000000</v>
      </c>
      <c r="F43" s="33"/>
      <c r="G43" s="33">
        <v>112007.000000</v>
      </c>
      <c r="H43" s="33"/>
      <c r="I43" s="33"/>
    </row>
    <row r="46" spans="1:1" ht="33.75" thickBot="1" customHeight="1">
      <c r="A46" s="1" t="s">
        <v>86</v>
      </c>
      <c r="B46" s="1"/>
      <c r="C46" s="1"/>
      <c r="D46" s="1"/>
      <c r="E46" s="1"/>
      <c r="F46" s="1"/>
      <c r="G46" s="1"/>
      <c r="H46" s="1"/>
      <c r="I46" s="1"/>
    </row>
    <row r="47" spans="1:1" ht="33.75" thickBot="1" customHeight="1">
      <c r="A47" s="1" t="s">
        <v>87</v>
      </c>
      <c r="B47" s="1"/>
      <c r="C47" s="1"/>
      <c r="D47" s="1"/>
      <c r="E47" s="1"/>
      <c r="F47" s="1"/>
      <c r="G47" s="1"/>
      <c r="H47" s="1"/>
      <c r="I47" s="1"/>
    </row>
    <row r="48" spans="1:1" ht="33.75" thickBot="1" customHeight="1">
      <c r="A48" s="1" t="s">
        <v>88</v>
      </c>
      <c r="B48" s="1"/>
      <c r="C48" s="1"/>
      <c r="D48" s="1"/>
      <c r="E48" s="1"/>
      <c r="F48" s="1"/>
      <c r="G48" s="1"/>
      <c r="H48" s="1"/>
      <c r="I48" s="1"/>
    </row>
  </sheetData>
  <mergeCells count="105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G14"/>
    <mergeCell ref="A15:B15"/>
    <mergeCell ref="D15:E15"/>
    <mergeCell ref="F15:G15"/>
    <mergeCell ref="A16:B16"/>
    <mergeCell ref="D16:E16"/>
    <mergeCell ref="F16:G16"/>
    <mergeCell ref="A17:B17"/>
    <mergeCell ref="D17:E17"/>
    <mergeCell ref="F17:G17"/>
    <mergeCell ref="A18:B18"/>
    <mergeCell ref="D18:E18"/>
    <mergeCell ref="F18:G18"/>
    <mergeCell ref="A19:B19"/>
    <mergeCell ref="D19:E19"/>
    <mergeCell ref="F19:G19"/>
    <mergeCell ref="A20:B20"/>
    <mergeCell ref="D20:E20"/>
    <mergeCell ref="F20:G20"/>
    <mergeCell ref="A21:B21"/>
    <mergeCell ref="D21:E21"/>
    <mergeCell ref="F21:G21"/>
    <mergeCell ref="A22:B22"/>
    <mergeCell ref="D22:E22"/>
    <mergeCell ref="F22:G22"/>
    <mergeCell ref="A23:B23"/>
    <mergeCell ref="D23:E23"/>
    <mergeCell ref="F23:H23"/>
    <mergeCell ref="A24:B24"/>
    <mergeCell ref="D24:G24"/>
    <mergeCell ref="A25:B25"/>
    <mergeCell ref="D25:E25"/>
    <mergeCell ref="F25:G25"/>
    <mergeCell ref="A26:B26"/>
    <mergeCell ref="D26:E26"/>
    <mergeCell ref="F26:G26"/>
    <mergeCell ref="A27:B27"/>
    <mergeCell ref="D27:E27"/>
    <mergeCell ref="F27:G27"/>
    <mergeCell ref="A28:B28"/>
    <mergeCell ref="D28:E28"/>
    <mergeCell ref="F28:G28"/>
    <mergeCell ref="A29:B29"/>
    <mergeCell ref="D29:E29"/>
    <mergeCell ref="F29:H29"/>
    <mergeCell ref="A30:B30"/>
    <mergeCell ref="D30:G30"/>
    <mergeCell ref="A31:B31"/>
    <mergeCell ref="D31:E31"/>
    <mergeCell ref="F31:G31"/>
    <mergeCell ref="A32:E32"/>
    <mergeCell ref="F32:H32"/>
    <mergeCell ref="A35:D35"/>
    <mergeCell ref="E35:F35"/>
    <mergeCell ref="G35:H35"/>
    <mergeCell ref="A36:D36"/>
    <mergeCell ref="E36:F36"/>
    <mergeCell ref="G36:H36"/>
    <mergeCell ref="I36:I38"/>
    <mergeCell ref="A37:D37"/>
    <mergeCell ref="E37:F37"/>
    <mergeCell ref="G37:H37"/>
    <mergeCell ref="A38:D38"/>
    <mergeCell ref="E38:F38"/>
    <mergeCell ref="G38:H38"/>
    <mergeCell ref="A39:D39"/>
    <mergeCell ref="E39:F40"/>
    <mergeCell ref="G39:H40"/>
    <mergeCell ref="I39:I40"/>
    <mergeCell ref="A40:D40"/>
    <mergeCell ref="A41:D41"/>
    <mergeCell ref="E41:F41"/>
    <mergeCell ref="G41:H41"/>
    <mergeCell ref="I41:I43"/>
    <mergeCell ref="A42:D42"/>
    <mergeCell ref="E42:F42"/>
    <mergeCell ref="G42:H42"/>
    <mergeCell ref="A43:D43"/>
    <mergeCell ref="E43:F43"/>
    <mergeCell ref="G43:H43"/>
    <mergeCell ref="A46:I46"/>
    <mergeCell ref="A47:I47"/>
    <mergeCell ref="A48:I48"/>
  </mergeCells>
  <pageMargins left="0.147638" right="0.147638" top="0.206693" bottom="0.206693" header="0.0" footer="0.0"/>
  <pageSetup paperSize="9" orientation="portrait"/>
  <rowBreaks count="0" manualBreakCount="0">
    </rowBreaks>
</worksheet>
</file>