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<sst xmlns="http://schemas.openxmlformats.org/spreadsheetml/2006/main" count="89" uniqueCount="89">
  <si>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</si>
  <si>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IOJ044</t>
  </si>
  <si>
    <t xml:space="preserve">m²</t>
  </si>
  <si>
    <t xml:space="preserve">Franja tallafocs de plaques de guix laminat, per a edifici d'ús industrial, sistema "PLACO".</t>
  </si>
  <si>
    <r>
      <rPr>
        <sz val="8.25"/>
        <color rgb="FF000000"/>
        <rFont val="Arial"/>
        <family val="2"/>
      </rPr>
      <t xml:space="preserve">Franja tallafocs horitzontal, de 1 m d'amplada, amb una resistència al foc EI 60, per a edifici d'ús industrial, fixada mecànicament a la mitgera amb subestructura suport, sistema "PLACO", composta per 2 plaques de guix laminat DF / UNE-EN 520 - 1200 / 2500 / 15 / amb les vores longitudinals afinades, Placoflam PPF 15 "PLACO", formada per una ànima de guix d'origen natural embotida i íntimament lligada a dues làmines de cartró fort, reforçada per la inclusió en la massa de fibra de vidre de fil curt no teixit per a millorar la seva cohesió a temperatures altes, fixades a la subestructura suport composta per canals i muntants, formant esquadres separades 750 mm entre si, suspensions i perfils separats 400 mm entre si. Inclús cargols per a la fixació de les plaques, i pasta i cinta per al tractament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</si>
  <si>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</si>
  <si>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</si>
  <si>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</si>
  <si>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</si>
  <si>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</si>
  <si>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</si>
  <si>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</si>
  <si>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mt12plp070b</t>
  </si>
  <si>
    <t xml:space="preserve">m</t>
  </si>
  <si>
    <t xml:space="preserve">Canal de perfil metàl·lic d'acer galvanitzat, R 48 "PLACO", fabricat mitjançant laminació en fred, de 3000 mm de longitud, 48x30 mm de secció i 0,55 mm de gruix, segons UNE-EN 14195.</t>
  </si>
  <si>
    <t xml:space="preserve">mt12plp060b</t>
  </si>
  <si>
    <t xml:space="preserve">m</t>
  </si>
  <si>
    <t xml:space="preserve">Muntant de perfil metàl·lic d'acer galvanitzat, M 48 "PLACO", fabricat mitjançant laminació en fred, de 3000 mm de longitud, 46,5x36 mm de secció i 0,6 mm de gruix, segons UNE-EN 14195.</t>
  </si>
  <si>
    <t xml:space="preserve">mt12qlt030a</t>
  </si>
  <si>
    <t xml:space="preserve">U</t>
  </si>
  <si>
    <t xml:space="preserve">Cargol autoperforant rosca-xapa, TRPF 13 "PLACO", de 13 mm de longitud.</t>
  </si>
  <si>
    <t xml:space="preserve">mt12ple110</t>
  </si>
  <si>
    <t xml:space="preserve">U</t>
  </si>
  <si>
    <t xml:space="preserve">Suspensió C "PLACO".</t>
  </si>
  <si>
    <t xml:space="preserve">mt12plp010</t>
  </si>
  <si>
    <t xml:space="preserve">m</t>
  </si>
  <si>
    <t xml:space="preserve">Perfil metàl·lic d'acer galvanitzat, F-530 "PLACO", fabricat mitjançant laminació en fred, de 3000 mm de longitud, 45x18 mm de secció i 0,6 mm de gruix, per la realització d'extradossats autoportants i sostres, segons UNE-EN 14195.</t>
  </si>
  <si>
    <t xml:space="preserve">mt12ple030</t>
  </si>
  <si>
    <t xml:space="preserve">U</t>
  </si>
  <si>
    <t xml:space="preserve">Peça d'empalmament F-530 "PLACO".</t>
  </si>
  <si>
    <t xml:space="preserve">mt12psg082</t>
  </si>
  <si>
    <t xml:space="preserve">U</t>
  </si>
  <si>
    <t xml:space="preserve">Fixació per a formigó.</t>
  </si>
  <si>
    <t xml:space="preserve">mt12plp080a</t>
  </si>
  <si>
    <t xml:space="preserve">m</t>
  </si>
  <si>
    <t xml:space="preserve">Perfil metàl·lic en angle, d'acer galvanitzat, CR2 "PLACO", fabricat mitjançant laminació en fred, de 3000 mm de longitud, 34x23 mm de secció i 0,55 mm de gruix, segons UNE-EN 14195.</t>
  </si>
  <si>
    <t xml:space="preserve">mt12plk010gfon</t>
  </si>
  <si>
    <t xml:space="preserve">m²</t>
  </si>
  <si>
    <t xml:space="preserve">Placa de guix laminat DF / UNE-EN 520 - 1200 / 2500 / 15 / amb les vores longitudinals afinades, Placoflam PPF 15 "PLACO", formada per una ànima de guix d'origen natural embotida i íntimament lligada a dues làmines de cartró fort, reforçada per la inclusió en la massa de fibra de vidre de fil curt no teixit per a millorar la seva cohesió a temperatures altes.</t>
  </si>
  <si>
    <t xml:space="preserve">mt12plt010a</t>
  </si>
  <si>
    <t xml:space="preserve">U</t>
  </si>
  <si>
    <t xml:space="preserve">Cargol autoroscant TTPC 25 "PLACO", amb cap de trompeta, de 25 mm de longitud, per a instal·lació de plaques de guix laminat sobre perfils de gruix inferior a 6 mm.</t>
  </si>
  <si>
    <t xml:space="preserve">mt12plt010d</t>
  </si>
  <si>
    <t xml:space="preserve">U</t>
  </si>
  <si>
    <t xml:space="preserve">Cargol autoroscant TTPC 45 "PLACO", amb cap de trompeta, de 45 mm de longitud, per a instal·lació de plaques de guix laminat sobre perfils de gruix inferior a 6 mm.</t>
  </si>
  <si>
    <t xml:space="preserve">mt12plm010a</t>
  </si>
  <si>
    <t xml:space="preserve">kg</t>
  </si>
  <si>
    <t xml:space="preserve">Pasta d'assecatge en pols SN "PLACO"; Euroclasse A2-s1, d0 de reacció al foc, segons UNE-EN 13501-1, rang de temperatura de treball de 5 a 30°C, per a aplicació manual amb cinta de segellament, segons UNE-EN 13963; per al tractament dels junts de les plaques de guix laminat.</t>
  </si>
  <si>
    <t xml:space="preserve">mt12plj030</t>
  </si>
  <si>
    <t xml:space="preserve">m</t>
  </si>
  <si>
    <t xml:space="preserve">Cinta autoadhesiva de malla de fibra de vidre, "PLACO", per a reforç de junts.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</si>
  <si>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</si>
  <si>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</si>
  <si>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</si>
  <si>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</si>
  <si>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</si>
  <si>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</si>
  <si>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</si>
  <si>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</si>
  <si>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</si>
  <si>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</si>
  <si>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</si>
  <si>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</si>
  <si>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</si>
  <si>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</si>
  <si>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</si>
  <si>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</si>
  <si>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</si>
  <si>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</si>
  <si>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</si>
  <si>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</si>
  <si>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</si>
  <si>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</si>
  <si>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</si>
  <si>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</si>
  <si>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14195:2005</t>
  </si>
  <si>
    <t xml:space="preserve">3/4</t>
  </si>
  <si>
    <t xml:space="preserve">Perfilería  metálica  para  par ticiones,  muros  y techos  en  placas  de  yeso  laminado.  Definiciones requisitos  y  métodos  de  ensayo</t>
  </si>
  <si>
    <t xml:space="preserve">UNE-EN 14195:2005/AC:2006</t>
  </si>
  <si>
    <t xml:space="preserve">UNE-EN 520:2005/A1:2010</t>
  </si>
  <si>
    <t xml:space="preserve">3/4</t>
  </si>
  <si>
    <t xml:space="preserve">Placas de yeso laminado. Definiciones, especificaciones y métodos de ensayo.</t>
  </si>
  <si>
    <t xml:space="preserve">UNE-EN 13963:2006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</si>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</sst>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0.68" customWidth="1"/>
    <col min="4" max="4" width="6.63" customWidth="1"/>
    <col min="5" max="5" width="73.27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3.330000</v>
      </c>
      <c r="H10" s="11"/>
      <c r="I10" s="12">
        <v>1.590000</v>
      </c>
      <c r="J10" s="12">
        <f ca="1">ROUND(INDIRECT(ADDRESS(ROW()+(0), COLUMN()+(-3), 1))*INDIRECT(ADDRESS(ROW()+(0), COLUMN()+(-1), 1)), 2)</f>
        <v>5.290000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1.400000</v>
      </c>
      <c r="H11" s="11"/>
      <c r="I11" s="12">
        <v>1.930000</v>
      </c>
      <c r="J11" s="12">
        <f ca="1">ROUND(INDIRECT(ADDRESS(ROW()+(0), COLUMN()+(-3), 1))*INDIRECT(ADDRESS(ROW()+(0), COLUMN()+(-1), 1)), 2)</f>
        <v>2.700000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16.800000</v>
      </c>
      <c r="H12" s="11"/>
      <c r="I12" s="12">
        <v>0.030000</v>
      </c>
      <c r="J12" s="12">
        <f ca="1">ROUND(INDIRECT(ADDRESS(ROW()+(0), COLUMN()+(-3), 1))*INDIRECT(ADDRESS(ROW()+(0), COLUMN()+(-1), 1)), 2)</f>
        <v>0.500000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4.200000</v>
      </c>
      <c r="H13" s="11"/>
      <c r="I13" s="12">
        <v>0.140000</v>
      </c>
      <c r="J13" s="12">
        <f ca="1">ROUND(INDIRECT(ADDRESS(ROW()+(0), COLUMN()+(-3), 1))*INDIRECT(ADDRESS(ROW()+(0), COLUMN()+(-1), 1)), 2)</f>
        <v>0.590000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3.000000</v>
      </c>
      <c r="H14" s="11"/>
      <c r="I14" s="12">
        <v>1.550000</v>
      </c>
      <c r="J14" s="12">
        <f ca="1">ROUND(INDIRECT(ADDRESS(ROW()+(0), COLUMN()+(-3), 1))*INDIRECT(ADDRESS(ROW()+(0), COLUMN()+(-1), 1)), 2)</f>
        <v>4.650000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0.900000</v>
      </c>
      <c r="H15" s="11"/>
      <c r="I15" s="12">
        <v>0.220000</v>
      </c>
      <c r="J15" s="12">
        <f ca="1">ROUND(INDIRECT(ADDRESS(ROW()+(0), COLUMN()+(-3), 1))*INDIRECT(ADDRESS(ROW()+(0), COLUMN()+(-1), 1)), 2)</f>
        <v>0.200000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0.800000</v>
      </c>
      <c r="H16" s="11"/>
      <c r="I16" s="12">
        <v>0.210000</v>
      </c>
      <c r="J16" s="12">
        <f ca="1">ROUND(INDIRECT(ADDRESS(ROW()+(0), COLUMN()+(-3), 1))*INDIRECT(ADDRESS(ROW()+(0), COLUMN()+(-1), 1)), 2)</f>
        <v>0.170000</v>
      </c>
    </row>
    <row r="17" spans="1:10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1.050000</v>
      </c>
      <c r="H17" s="11"/>
      <c r="I17" s="12">
        <v>1.080000</v>
      </c>
      <c r="J17" s="12">
        <f ca="1">ROUND(INDIRECT(ADDRESS(ROW()+(0), COLUMN()+(-3), 1))*INDIRECT(ADDRESS(ROW()+(0), COLUMN()+(-1), 1)), 2)</f>
        <v>1.130000</v>
      </c>
    </row>
    <row r="18" spans="1:10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2.000000</v>
      </c>
      <c r="H18" s="11"/>
      <c r="I18" s="12">
        <v>10.570000</v>
      </c>
      <c r="J18" s="12">
        <f ca="1">ROUND(INDIRECT(ADDRESS(ROW()+(0), COLUMN()+(-3), 1))*INDIRECT(ADDRESS(ROW()+(0), COLUMN()+(-1), 1)), 2)</f>
        <v>21.140000</v>
      </c>
    </row>
    <row r="19" spans="1:10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20.000000</v>
      </c>
      <c r="H19" s="11"/>
      <c r="I19" s="12">
        <v>0.010000</v>
      </c>
      <c r="J19" s="12">
        <f ca="1">ROUND(INDIRECT(ADDRESS(ROW()+(0), COLUMN()+(-3), 1))*INDIRECT(ADDRESS(ROW()+(0), COLUMN()+(-1), 1)), 2)</f>
        <v>0.200000</v>
      </c>
    </row>
    <row r="20" spans="1:10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20.000000</v>
      </c>
      <c r="H20" s="11"/>
      <c r="I20" s="12">
        <v>0.020000</v>
      </c>
      <c r="J20" s="12">
        <f ca="1">ROUND(INDIRECT(ADDRESS(ROW()+(0), COLUMN()+(-3), 1))*INDIRECT(ADDRESS(ROW()+(0), COLUMN()+(-1), 1)), 2)</f>
        <v>0.400000</v>
      </c>
    </row>
    <row r="21" spans="1:10" ht="45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0.190000</v>
      </c>
      <c r="H21" s="11"/>
      <c r="I21" s="12">
        <v>1.270000</v>
      </c>
      <c r="J21" s="12">
        <f ca="1">ROUND(INDIRECT(ADDRESS(ROW()+(0), COLUMN()+(-3), 1))*INDIRECT(ADDRESS(ROW()+(0), COLUMN()+(-1), 1)), 2)</f>
        <v>0.240000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3">
        <v>0.600000</v>
      </c>
      <c r="H22" s="13"/>
      <c r="I22" s="14">
        <v>0.650000</v>
      </c>
      <c r="J22" s="14">
        <f ca="1">ROUND(INDIRECT(ADDRESS(ROW()+(0), COLUMN()+(-3), 1))*INDIRECT(ADDRESS(ROW()+(0), COLUMN()+(-1), 1)), 2)</f>
        <v>0.390000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37.600000</v>
      </c>
    </row>
    <row r="24" spans="1:10" ht="13.50" thickBot="1" customHeight="1">
      <c r="A24" s="15">
        <v>2.000000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1">
        <v>0.356000</v>
      </c>
      <c r="H25" s="11"/>
      <c r="I25" s="12">
        <v>24.570000</v>
      </c>
      <c r="J25" s="12">
        <f ca="1">ROUND(INDIRECT(ADDRESS(ROW()+(0), COLUMN()+(-3), 1))*INDIRECT(ADDRESS(ROW()+(0), COLUMN()+(-1), 1)), 2)</f>
        <v>8.750000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0.356000</v>
      </c>
      <c r="H26" s="11"/>
      <c r="I26" s="12">
        <v>21.140000</v>
      </c>
      <c r="J26" s="12">
        <f ca="1">ROUND(INDIRECT(ADDRESS(ROW()+(0), COLUMN()+(-3), 1))*INDIRECT(ADDRESS(ROW()+(0), COLUMN()+(-1), 1)), 2)</f>
        <v>7.530000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0.356000</v>
      </c>
      <c r="H27" s="11"/>
      <c r="I27" s="12">
        <v>24.570000</v>
      </c>
      <c r="J27" s="12">
        <f ca="1">ROUND(INDIRECT(ADDRESS(ROW()+(0), COLUMN()+(-3), 1))*INDIRECT(ADDRESS(ROW()+(0), COLUMN()+(-1), 1)), 2)</f>
        <v>8.750000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3">
        <v>0.356000</v>
      </c>
      <c r="H28" s="13"/>
      <c r="I28" s="14">
        <v>21.140000</v>
      </c>
      <c r="J28" s="14">
        <f ca="1">ROUND(INDIRECT(ADDRESS(ROW()+(0), COLUMN()+(-3), 1))*INDIRECT(ADDRESS(ROW()+(0), COLUMN()+(-1), 1)), 2)</f>
        <v>7.530000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1))), 2)</f>
        <v>32.560000</v>
      </c>
    </row>
    <row r="30" spans="1:10" ht="13.50" thickBot="1" customHeight="1">
      <c r="A30" s="15">
        <v>3.000000</v>
      </c>
      <c r="B30" s="15"/>
      <c r="C30" s="15"/>
      <c r="D30" s="15"/>
      <c r="E30" s="18" t="s">
        <v>66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19"/>
      <c r="D31" s="20" t="s">
        <v>67</v>
      </c>
      <c r="E31" s="19" t="s">
        <v>68</v>
      </c>
      <c r="F31" s="19"/>
      <c r="G31" s="13">
        <v>2.000000</v>
      </c>
      <c r="H31" s="13"/>
      <c r="I31" s="14">
        <f ca="1">ROUND(SUM(INDIRECT(ADDRESS(ROW()+(-2), COLUMN()+(1), 1)),INDIRECT(ADDRESS(ROW()+(-8), COLUMN()+(1), 1))), 2)</f>
        <v>70.160000</v>
      </c>
      <c r="J31" s="14">
        <f ca="1">ROUND(INDIRECT(ADDRESS(ROW()+(0), COLUMN()+(-3), 1))*INDIRECT(ADDRESS(ROW()+(0), COLUMN()+(-1), 1))/100, 2)</f>
        <v>1.400000</v>
      </c>
    </row>
    <row r="32" spans="1:10" ht="13.50" thickBot="1" customHeight="1">
      <c r="A32" s="21" t="s">
        <v>69</v>
      </c>
      <c r="B32" s="21"/>
      <c r="C32" s="21"/>
      <c r="D32" s="22"/>
      <c r="E32" s="23"/>
      <c r="F32" s="23"/>
      <c r="G32" s="24" t="s">
        <v>70</v>
      </c>
      <c r="H32" s="24"/>
      <c r="I32" s="25"/>
      <c r="J32" s="26">
        <f ca="1">ROUND(SUM(INDIRECT(ADDRESS(ROW()+(-1), COLUMN()+(0), 1)),INDIRECT(ADDRESS(ROW()+(-3), COLUMN()+(0), 1)),INDIRECT(ADDRESS(ROW()+(-9), COLUMN()+(0), 1))), 2)</f>
        <v>71.560000</v>
      </c>
    </row>
    <row r="35" spans="1:10" ht="13.50" thickBot="1" customHeight="1">
      <c r="A35" s="27" t="s">
        <v>71</v>
      </c>
      <c r="B35" s="27"/>
      <c r="C35" s="27"/>
      <c r="D35" s="27"/>
      <c r="E35" s="27"/>
      <c r="F35" s="27" t="s">
        <v>72</v>
      </c>
      <c r="G35" s="27"/>
      <c r="H35" s="27" t="s">
        <v>73</v>
      </c>
      <c r="I35" s="27"/>
      <c r="J35" s="27" t="s">
        <v>74</v>
      </c>
    </row>
    <row r="36" spans="1:10" ht="13.50" thickBot="1" customHeight="1">
      <c r="A36" s="28" t="s">
        <v>75</v>
      </c>
      <c r="B36" s="28"/>
      <c r="C36" s="28"/>
      <c r="D36" s="28"/>
      <c r="E36" s="28"/>
      <c r="F36" s="29">
        <v>112006.000000</v>
      </c>
      <c r="G36" s="29"/>
      <c r="H36" s="29">
        <v>112007.000000</v>
      </c>
      <c r="I36" s="29"/>
      <c r="J36" s="29" t="s">
        <v>76</v>
      </c>
    </row>
    <row r="37" spans="1:10" ht="24.00" thickBot="1" customHeight="1">
      <c r="A37" s="30" t="s">
        <v>77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78</v>
      </c>
      <c r="B38" s="32"/>
      <c r="C38" s="32"/>
      <c r="D38" s="32"/>
      <c r="E38" s="32"/>
      <c r="F38" s="33">
        <v>112007.000000</v>
      </c>
      <c r="G38" s="33"/>
      <c r="H38" s="33">
        <v>112007.000000</v>
      </c>
      <c r="I38" s="33"/>
      <c r="J38" s="33"/>
    </row>
    <row r="39" spans="1:10" ht="13.50" thickBot="1" customHeight="1">
      <c r="A39" s="28" t="s">
        <v>79</v>
      </c>
      <c r="B39" s="28"/>
      <c r="C39" s="28"/>
      <c r="D39" s="28"/>
      <c r="E39" s="28"/>
      <c r="F39" s="29">
        <v>162010.000000</v>
      </c>
      <c r="G39" s="29"/>
      <c r="H39" s="29">
        <v>1122010.000000</v>
      </c>
      <c r="I39" s="29"/>
      <c r="J39" s="29" t="s">
        <v>80</v>
      </c>
    </row>
    <row r="40" spans="1:10" ht="13.50" thickBot="1" customHeight="1">
      <c r="A40" s="32" t="s">
        <v>81</v>
      </c>
      <c r="B40" s="32"/>
      <c r="C40" s="32"/>
      <c r="D40" s="32"/>
      <c r="E40" s="32"/>
      <c r="F40" s="33"/>
      <c r="G40" s="33"/>
      <c r="H40" s="33"/>
      <c r="I40" s="33"/>
      <c r="J40" s="33"/>
    </row>
    <row r="41" spans="1:10" ht="13.50" thickBot="1" customHeight="1">
      <c r="A41" s="28" t="s">
        <v>82</v>
      </c>
      <c r="B41" s="28"/>
      <c r="C41" s="28"/>
      <c r="D41" s="28"/>
      <c r="E41" s="28"/>
      <c r="F41" s="29">
        <v>132006.000000</v>
      </c>
      <c r="G41" s="29"/>
      <c r="H41" s="29">
        <v>132007.000000</v>
      </c>
      <c r="I41" s="29"/>
      <c r="J41" s="29" t="s">
        <v>83</v>
      </c>
    </row>
    <row r="42" spans="1:10" ht="13.50" thickBot="1" customHeight="1">
      <c r="A42" s="30" t="s">
        <v>84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32" t="s">
        <v>85</v>
      </c>
      <c r="B43" s="32"/>
      <c r="C43" s="32"/>
      <c r="D43" s="32"/>
      <c r="E43" s="32"/>
      <c r="F43" s="33">
        <v>112007.000000</v>
      </c>
      <c r="G43" s="33"/>
      <c r="H43" s="33">
        <v>112007.000000</v>
      </c>
      <c r="I43" s="33"/>
      <c r="J43" s="33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I23"/>
    <mergeCell ref="A24:C24"/>
    <mergeCell ref="E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I29"/>
    <mergeCell ref="A30:C30"/>
    <mergeCell ref="E30:H30"/>
    <mergeCell ref="A31:C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